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D:\250203 해외통계포털\3. 주요국속보성지표\1. 다운로드\09.30. 속보성지표 최신화\최신화\"/>
    </mc:Choice>
  </mc:AlternateContent>
  <xr:revisionPtr revIDLastSave="0" documentId="13_ncr:1_{A056C9EE-8803-431C-AE78-E3586D17AD7D}" xr6:coauthVersionLast="47" xr6:coauthVersionMax="47" xr10:uidLastSave="{00000000-0000-0000-0000-000000000000}"/>
  <bookViews>
    <workbookView xWindow="1170" yWindow="1170" windowWidth="23850" windowHeight="14655" tabRatio="1000" xr2:uid="{00000000-000D-0000-FFFF-FFFF00000000}"/>
  </bookViews>
  <sheets>
    <sheet name="Contents" sheetId="2" r:id="rId1"/>
    <sheet name="Table 1" sheetId="3" r:id="rId2"/>
    <sheet name="Table 2" sheetId="26" r:id="rId3"/>
    <sheet name="Table 3" sheetId="6" r:id="rId4"/>
    <sheet name="Table 4" sheetId="8" r:id="rId5"/>
    <sheet name="Table 5" sheetId="12" r:id="rId6"/>
    <sheet name="Table 6" sheetId="16" r:id="rId7"/>
    <sheet name="Table 7" sheetId="17" r:id="rId8"/>
    <sheet name="Table 8" sheetId="18" r:id="rId9"/>
    <sheet name="Table 9" sheetId="28" r:id="rId10"/>
    <sheet name="Table 10" sheetId="29" r:id="rId11"/>
    <sheet name="Table 11" sheetId="30" r:id="rId12"/>
    <sheet name="Table 12" sheetId="32" r:id="rId13"/>
    <sheet name="Table 13" sheetId="33" r:id="rId14"/>
    <sheet name="Table 14" sheetId="34" r:id="rId15"/>
    <sheet name="Table 15" sheetId="35" r:id="rId16"/>
    <sheet name="Table 16" sheetId="36" r:id="rId17"/>
    <sheet name="Table 17" sheetId="37" r:id="rId18"/>
    <sheet name="Table 18" sheetId="38" r:id="rId19"/>
    <sheet name="Appendix Table A" sheetId="25" r:id="rId20"/>
    <sheet name="Appendix Table B" sheetId="27" r:id="rId21"/>
  </sheets>
  <definedNames>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2">#REF!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3">#REF!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4">#REF!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5">#REF!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6">#REF!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7">#REF!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 localSheetId="18">#REF!</definedName>
    <definedName name="_3._Consists_of_utilities__wholesale_trade__retail_trade__transportation_and_warehousing__information__finance_and_insurance__real_estate_and_rental_and_leasing__professional__scientific_and_technical_services__management_of_companies_and_enterprises__adm">#REF!</definedName>
    <definedName name="grp_DB_select" localSheetId="6">#REF!</definedName>
    <definedName name="_xlnm.Print_Area" localSheetId="19">'Appendix Table A'!$A$3:$H$28</definedName>
    <definedName name="_xlnm.Print_Area" localSheetId="20">'Appendix Table B'!$A$1:$G$17</definedName>
    <definedName name="_xlnm.Print_Area" localSheetId="0">Contents!$A$1:$S$19</definedName>
    <definedName name="_xlnm.Print_Area" localSheetId="1">'Table 1'!$A$1:$V$52</definedName>
    <definedName name="_xlnm.Print_Area" localSheetId="10">'Table 10'!$A$1:$G$41</definedName>
    <definedName name="_xlnm.Print_Area" localSheetId="11">'Table 11'!$A$1:$G$55</definedName>
    <definedName name="_xlnm.Print_Area" localSheetId="12">'Table 12'!$A$1:$V$46</definedName>
    <definedName name="_xlnm.Print_Area" localSheetId="13">'Table 13'!$A$1:$V$51</definedName>
    <definedName name="_xlnm.Print_Area" localSheetId="14">'Table 14'!$A$1:$R$44</definedName>
    <definedName name="_xlnm.Print_Area" localSheetId="15">'Table 15'!$A$1:$V$46</definedName>
    <definedName name="_xlnm.Print_Area" localSheetId="16">'Table 16'!$A$1:$V$46</definedName>
    <definedName name="_xlnm.Print_Area" localSheetId="17">'Table 17'!$A$1:$R$47</definedName>
    <definedName name="_xlnm.Print_Area" localSheetId="18">'Table 18'!$A$1:$V$46</definedName>
    <definedName name="_xlnm.Print_Area" localSheetId="2">'Table 2'!$B$1:$G$67</definedName>
    <definedName name="_xlnm.Print_Area" localSheetId="3">'Table 3'!$A$1:$G$79</definedName>
    <definedName name="_xlnm.Print_Area" localSheetId="4">'Table 4'!$A$1:$G$48</definedName>
    <definedName name="_xlnm.Print_Area" localSheetId="5">'Table 5'!$A$1:$S$59</definedName>
    <definedName name="_xlnm.Print_Area" localSheetId="6">'Table 6'!$A$1:$I$56</definedName>
    <definedName name="_xlnm.Print_Area" localSheetId="7">'Table 7'!$A$1:$G$27</definedName>
    <definedName name="_xlnm.Print_Area" localSheetId="8">'Table 8'!$A$1:$G$29</definedName>
    <definedName name="_xlnm.Print_Area" localSheetId="9">'Table 9'!$A$1:$G$21</definedName>
    <definedName name="s" localSheetId="10">#REF!</definedName>
    <definedName name="s" localSheetId="11">#REF!</definedName>
    <definedName name="s" localSheetId="12">#REF!</definedName>
    <definedName name="s" localSheetId="13">#REF!</definedName>
    <definedName name="s" localSheetId="14">#REF!</definedName>
    <definedName name="s" localSheetId="15">#REF!</definedName>
    <definedName name="s" localSheetId="16">#REF!</definedName>
    <definedName name="s" localSheetId="17">#REF!</definedName>
    <definedName name="s" localSheetId="18">#REF!</definedName>
    <definedName name="s" localSheetId="9">#REF!</definedName>
    <definedName nam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44" i="38" l="1"/>
  <c r="A45" i="37"/>
  <c r="A44" i="36"/>
  <c r="A44" i="35"/>
  <c r="A45" i="34"/>
  <c r="A46" i="33"/>
  <c r="A43" i="33"/>
  <c r="A41" i="38"/>
  <c r="A42" i="37"/>
  <c r="A41" i="36"/>
  <c r="A41" i="35"/>
  <c r="A42" i="34"/>
  <c r="A57" i="16"/>
  <c r="A54" i="16"/>
  <c r="A51" i="16"/>
  <c r="A51" i="12"/>
  <c r="C7" i="37"/>
  <c r="C6" i="38" s="1"/>
  <c r="C7" i="33"/>
  <c r="C7" i="34" s="1"/>
  <c r="C6" i="35" s="1"/>
  <c r="C9" i="33"/>
  <c r="C8" i="34" s="1"/>
  <c r="C7" i="35" s="1"/>
  <c r="C7" i="36" s="1"/>
  <c r="C8" i="37" s="1"/>
  <c r="C7" i="38" s="1"/>
  <c r="C10" i="33"/>
  <c r="C9" i="34" s="1"/>
  <c r="C8" i="35" s="1"/>
  <c r="C8" i="36" s="1"/>
  <c r="C9" i="37" s="1"/>
  <c r="C8" i="38" s="1"/>
  <c r="C11" i="33"/>
  <c r="C10" i="34" s="1"/>
  <c r="C9" i="35" s="1"/>
  <c r="C9" i="36" s="1"/>
  <c r="C10" i="37" s="1"/>
  <c r="C9" i="38" s="1"/>
  <c r="C12" i="33"/>
  <c r="C11" i="34" s="1"/>
  <c r="C10" i="35" s="1"/>
  <c r="C10" i="36" s="1"/>
  <c r="C11" i="37" s="1"/>
  <c r="C10" i="38" s="1"/>
  <c r="C13" i="33"/>
  <c r="C12" i="34" s="1"/>
  <c r="C11" i="35" s="1"/>
  <c r="C11" i="36" s="1"/>
  <c r="C12" i="37" s="1"/>
  <c r="C11" i="38" s="1"/>
  <c r="C14" i="33"/>
  <c r="C13" i="34" s="1"/>
  <c r="C12" i="35" s="1"/>
  <c r="C12" i="36" s="1"/>
  <c r="C13" i="37" s="1"/>
  <c r="C12" i="38" s="1"/>
  <c r="C15" i="33"/>
  <c r="C14" i="34" s="1"/>
  <c r="C13" i="35" s="1"/>
  <c r="C13" i="36" s="1"/>
  <c r="C14" i="37" s="1"/>
  <c r="C13" i="38" s="1"/>
  <c r="C16" i="33"/>
  <c r="C15" i="34" s="1"/>
  <c r="C14" i="35" s="1"/>
  <c r="C14" i="36" s="1"/>
  <c r="C15" i="37" s="1"/>
  <c r="C14" i="38" s="1"/>
  <c r="C17" i="33"/>
  <c r="C16" i="34" s="1"/>
  <c r="C15" i="35" s="1"/>
  <c r="C15" i="36" s="1"/>
  <c r="C16" i="37" s="1"/>
  <c r="C15" i="38" s="1"/>
  <c r="C18" i="33"/>
  <c r="C17" i="34" s="1"/>
  <c r="C16" i="35" s="1"/>
  <c r="C16" i="36" s="1"/>
  <c r="C17" i="37" s="1"/>
  <c r="C16" i="38" s="1"/>
  <c r="C19" i="33"/>
  <c r="C18" i="34" s="1"/>
  <c r="C17" i="35" s="1"/>
  <c r="C17" i="36" s="1"/>
  <c r="C18" i="37" s="1"/>
  <c r="C17" i="38" s="1"/>
  <c r="C20" i="33"/>
  <c r="C19" i="34" s="1"/>
  <c r="C18" i="35" s="1"/>
  <c r="C18" i="36" s="1"/>
  <c r="C19" i="37" s="1"/>
  <c r="C18" i="38" s="1"/>
  <c r="C21" i="33"/>
  <c r="C20" i="34" s="1"/>
  <c r="C19" i="35" s="1"/>
  <c r="C19" i="36" s="1"/>
  <c r="C20" i="37" s="1"/>
  <c r="C19" i="38" s="1"/>
  <c r="C22" i="33"/>
  <c r="C21" i="34" s="1"/>
  <c r="C20" i="35" s="1"/>
  <c r="C20" i="36" s="1"/>
  <c r="C21" i="37" s="1"/>
  <c r="C20" i="38" s="1"/>
  <c r="C23" i="33"/>
  <c r="C22" i="34" s="1"/>
  <c r="C21" i="35" s="1"/>
  <c r="C21" i="36" s="1"/>
  <c r="C22" i="37" s="1"/>
  <c r="C21" i="38" s="1"/>
  <c r="C24" i="33"/>
  <c r="C23" i="34" s="1"/>
  <c r="C22" i="35" s="1"/>
  <c r="C22" i="36" s="1"/>
  <c r="C23" i="37" s="1"/>
  <c r="C22" i="38" s="1"/>
  <c r="C25" i="33"/>
  <c r="C24" i="34" s="1"/>
  <c r="C23" i="35" s="1"/>
  <c r="C23" i="36" s="1"/>
  <c r="C24" i="37" s="1"/>
  <c r="C23" i="38" s="1"/>
  <c r="C26" i="33"/>
  <c r="C25" i="34" s="1"/>
  <c r="C24" i="35" s="1"/>
  <c r="C24" i="36" s="1"/>
  <c r="C25" i="37" s="1"/>
  <c r="C24" i="38" s="1"/>
  <c r="C27" i="33"/>
  <c r="C26" i="34" s="1"/>
  <c r="C25" i="35" s="1"/>
  <c r="C25" i="36" s="1"/>
  <c r="C26" i="37" s="1"/>
  <c r="C25" i="38" s="1"/>
  <c r="C28" i="33"/>
  <c r="C27" i="34" s="1"/>
  <c r="C26" i="35" s="1"/>
  <c r="C26" i="36" s="1"/>
  <c r="C27" i="37" s="1"/>
  <c r="C26" i="38" s="1"/>
  <c r="C29" i="33"/>
  <c r="C28" i="34" s="1"/>
  <c r="C27" i="35" s="1"/>
  <c r="C27" i="36" s="1"/>
  <c r="C28" i="37" s="1"/>
  <c r="C27" i="38" s="1"/>
  <c r="C30" i="33"/>
  <c r="C29" i="34" s="1"/>
  <c r="C28" i="35" s="1"/>
  <c r="C28" i="36" s="1"/>
  <c r="C29" i="37" s="1"/>
  <c r="C28" i="38" s="1"/>
  <c r="C31" i="33"/>
  <c r="C30" i="34" s="1"/>
  <c r="C29" i="35" s="1"/>
  <c r="C29" i="36" s="1"/>
  <c r="C30" i="37" s="1"/>
  <c r="C29" i="38" s="1"/>
  <c r="C32" i="33"/>
  <c r="C31" i="34" s="1"/>
  <c r="C30" i="35" s="1"/>
  <c r="C30" i="36" s="1"/>
  <c r="C31" i="37" s="1"/>
  <c r="C30" i="38" s="1"/>
  <c r="C33" i="33"/>
  <c r="C32" i="34" s="1"/>
  <c r="C31" i="35" s="1"/>
  <c r="C31" i="36" s="1"/>
  <c r="C32" i="37" s="1"/>
  <c r="C31" i="38" s="1"/>
  <c r="C34" i="33"/>
  <c r="C33" i="34" s="1"/>
  <c r="C32" i="35" s="1"/>
  <c r="C32" i="36" s="1"/>
  <c r="C33" i="37" s="1"/>
  <c r="C32" i="38" s="1"/>
  <c r="C35" i="33"/>
  <c r="C34" i="34" s="1"/>
  <c r="C33" i="35" s="1"/>
  <c r="C33" i="36" s="1"/>
  <c r="C34" i="37" s="1"/>
  <c r="C33" i="38" s="1"/>
  <c r="C36" i="33"/>
  <c r="C35" i="34" s="1"/>
  <c r="C34" i="35" s="1"/>
  <c r="C34" i="36" s="1"/>
  <c r="C35" i="37" s="1"/>
  <c r="C34" i="38" s="1"/>
  <c r="C37" i="33"/>
  <c r="C36" i="34" s="1"/>
  <c r="C35" i="35" s="1"/>
  <c r="C35" i="36" s="1"/>
  <c r="C36" i="37" s="1"/>
  <c r="C35" i="38" s="1"/>
  <c r="C38" i="33"/>
  <c r="C37" i="34" s="1"/>
  <c r="C36" i="35" s="1"/>
  <c r="C36" i="36" s="1"/>
  <c r="C37" i="37" s="1"/>
  <c r="C36" i="38" s="1"/>
  <c r="C39" i="33"/>
  <c r="C38" i="34" s="1"/>
  <c r="C37" i="35" s="1"/>
  <c r="C37" i="36" s="1"/>
  <c r="C38" i="37" s="1"/>
  <c r="C37" i="38" s="1"/>
  <c r="C40" i="33"/>
  <c r="C39" i="34" s="1"/>
  <c r="C38" i="35" s="1"/>
  <c r="C38" i="36" s="1"/>
  <c r="C39" i="37" s="1"/>
  <c r="C38" i="38" s="1"/>
  <c r="A2" i="8"/>
  <c r="A2" i="16"/>
  <c r="A2" i="32"/>
  <c r="A2" i="36"/>
  <c r="A2" i="38"/>
  <c r="A2" i="26"/>
  <c r="A2" i="12"/>
  <c r="A2" i="17"/>
  <c r="A2" i="18"/>
  <c r="A2" i="28"/>
  <c r="A2" i="29"/>
  <c r="A2" i="30"/>
  <c r="A2" i="33"/>
  <c r="A2" i="34"/>
  <c r="A2" i="35"/>
  <c r="A2" i="37"/>
  <c r="A2" i="25"/>
  <c r="A2" i="27"/>
  <c r="A2" i="6"/>
  <c r="A2" i="3"/>
</calcChain>
</file>

<file path=xl/sharedStrings.xml><?xml version="1.0" encoding="utf-8"?>
<sst xmlns="http://schemas.openxmlformats.org/spreadsheetml/2006/main" count="2228" uniqueCount="556">
  <si>
    <t>Table of contents: Select table from the spreadsheet tabs which appear below the list</t>
  </si>
  <si>
    <t>Personal consumption expenditures (PCE)</t>
  </si>
  <si>
    <t>Billions of dollars</t>
  </si>
  <si>
    <t>Percent change from preceding period</t>
  </si>
  <si>
    <t>Price indexes:</t>
  </si>
  <si>
    <t>Percent change at annual rate:</t>
  </si>
  <si>
    <t>Personal consumption expenditures</t>
  </si>
  <si>
    <t>Exports</t>
  </si>
  <si>
    <t>Gross domestic product (GDP)</t>
  </si>
  <si>
    <t>Services</t>
  </si>
  <si>
    <t>1. Gross domestic income deflated by the implicit price deflator for gross domestic product.</t>
  </si>
  <si>
    <t>2. Food excludes personal consumption expenditures for purchased meals and beverages, which are classified in food services.</t>
  </si>
  <si>
    <t>GDP</t>
  </si>
  <si>
    <t>....</t>
  </si>
  <si>
    <t>Goods</t>
  </si>
  <si>
    <t>Durable goods</t>
  </si>
  <si>
    <t>Nondurable goods</t>
  </si>
  <si>
    <t>Fixed investment</t>
  </si>
  <si>
    <t>Nonresidential</t>
  </si>
  <si>
    <t>Structures</t>
  </si>
  <si>
    <t>Equipment</t>
  </si>
  <si>
    <t>Intellectual property products</t>
  </si>
  <si>
    <t>Residential</t>
  </si>
  <si>
    <t>Net exports of goods and services</t>
  </si>
  <si>
    <t>Imports</t>
  </si>
  <si>
    <t>Federal</t>
  </si>
  <si>
    <t>National defense</t>
  </si>
  <si>
    <t>Nondefense</t>
  </si>
  <si>
    <t>State and local</t>
  </si>
  <si>
    <t>Addenda:</t>
  </si>
  <si>
    <t>Final sales of domestic product</t>
  </si>
  <si>
    <t>Gross domestic purchases</t>
  </si>
  <si>
    <t>Final sales to domestic purchasers</t>
  </si>
  <si>
    <t>Average of GDP and GDI</t>
  </si>
  <si>
    <t>Gross national product (GNP)</t>
  </si>
  <si>
    <t>Disposable personal income</t>
  </si>
  <si>
    <t>Current-dollar measures:</t>
  </si>
  <si>
    <t>GDI</t>
  </si>
  <si>
    <t>GNP</t>
  </si>
  <si>
    <t>Gross domestic product</t>
  </si>
  <si>
    <t>Less: Income payments to the rest of the world</t>
  </si>
  <si>
    <t>Equals: Gross national product</t>
  </si>
  <si>
    <t>Less: Consumption of fixed capital</t>
  </si>
  <si>
    <t>Less: Statistical discrepancy</t>
  </si>
  <si>
    <t>Equals: National income</t>
  </si>
  <si>
    <t>Compensation of employees</t>
  </si>
  <si>
    <t>Wages and salaries</t>
  </si>
  <si>
    <t>Supplements to wages and salaries</t>
  </si>
  <si>
    <t>Net interest and miscellaneous payments</t>
  </si>
  <si>
    <t>Taxes on production and imports less subsidies</t>
  </si>
  <si>
    <t>Business current transfer payments (net)</t>
  </si>
  <si>
    <t>Current surplus of government enterprises</t>
  </si>
  <si>
    <t>Farm</t>
  </si>
  <si>
    <t>Nonfarm</t>
  </si>
  <si>
    <t>Less: Personal current taxes</t>
  </si>
  <si>
    <t>Equals: Disposable personal income</t>
  </si>
  <si>
    <t>Less: Personal outlays</t>
  </si>
  <si>
    <t>Equals: Personal saving</t>
  </si>
  <si>
    <t>Motor vehicles and parts</t>
  </si>
  <si>
    <t>Furnishings and durable household equipment</t>
  </si>
  <si>
    <t>Recreational goods and vehicles</t>
  </si>
  <si>
    <t>Other durable goods</t>
  </si>
  <si>
    <t>Clothing and footwear</t>
  </si>
  <si>
    <t>Gasoline and other energy goods</t>
  </si>
  <si>
    <t>Other nondurable goods</t>
  </si>
  <si>
    <t>Housing and utilities</t>
  </si>
  <si>
    <t>Health care</t>
  </si>
  <si>
    <t>Transportation services</t>
  </si>
  <si>
    <t>Recreation services</t>
  </si>
  <si>
    <t>Food services and accommodations</t>
  </si>
  <si>
    <t>Financial services and insurance</t>
  </si>
  <si>
    <t>Other services</t>
  </si>
  <si>
    <t>Gross output of nonprofit institutions</t>
  </si>
  <si>
    <t>Research and development</t>
  </si>
  <si>
    <t>Household consumption expenditures (for services)</t>
  </si>
  <si>
    <t>Implicit price deflators:</t>
  </si>
  <si>
    <t>Gross national product</t>
  </si>
  <si>
    <t>Real disposable personal income</t>
  </si>
  <si>
    <t>Plus: Income receipts from the rest of the world</t>
  </si>
  <si>
    <t>Motor vehicle output</t>
  </si>
  <si>
    <t>GDP excluding motor vehicle output</t>
  </si>
  <si>
    <t>Information processing equipment</t>
  </si>
  <si>
    <t>Industrial equipment</t>
  </si>
  <si>
    <t>Transportation equipment</t>
  </si>
  <si>
    <t>Other equipment</t>
  </si>
  <si>
    <t>Software</t>
  </si>
  <si>
    <t>Consumption expenditures</t>
  </si>
  <si>
    <t>Gross investment</t>
  </si>
  <si>
    <t>Net domestic product</t>
  </si>
  <si>
    <t>Entertainment, literary, and artistic originals</t>
  </si>
  <si>
    <t>Percentage points at annual rates:</t>
  </si>
  <si>
    <t>Table 2. Contributions to Percent Change in Real Gross Domestic Product</t>
  </si>
  <si>
    <t>Gross domestic income (GDI)</t>
  </si>
  <si>
    <t>3. This index is a supplemental measure that is based on household expenditures for which there are observable price measures. It excludes most implicit prices (for example, financial services furnished without payment) and the final consumption expenditures of nonprofit institutions serving households.</t>
  </si>
  <si>
    <t>Government consumption expenditures and gross investment</t>
  </si>
  <si>
    <t>Percent change from preceding year</t>
  </si>
  <si>
    <t>Line</t>
  </si>
  <si>
    <t>Source: U.S. Bureau of Economic Analysis</t>
  </si>
  <si>
    <t>Release Date</t>
  </si>
  <si>
    <t>Q4</t>
  </si>
  <si>
    <t>Q3</t>
  </si>
  <si>
    <t>Q2</t>
  </si>
  <si>
    <t>Q1</t>
  </si>
  <si>
    <t>Gross private domestic investment</t>
  </si>
  <si>
    <t>Change in private inventories</t>
  </si>
  <si>
    <t>Table 5. Real Gross Domestic Product: Annual Percent Change</t>
  </si>
  <si>
    <t>Table 7. Relation of Gross Domestic Product, Gross National Product, and National Income</t>
  </si>
  <si>
    <t>Table 8. Personal Income and Its Disposition</t>
  </si>
  <si>
    <t>Final sales to private domestic purchasers</t>
  </si>
  <si>
    <t>1. Food excludes personal consumption expenditures for purchased meals and beverages, which are classified in food services.</t>
  </si>
  <si>
    <t>2. This index is a supplemental measure that is based on household expenditures for which there are observable price measures. It excludes most implicit prices (for example, financial services furnished without payment) and the final consumption expenditures of nonprofit institutions serving households.</t>
  </si>
  <si>
    <t>Seasonally adjusted at annual rates</t>
  </si>
  <si>
    <t>Current dollar measures: (Billions of dollars)</t>
  </si>
  <si>
    <t>1. Consists of GDP less gross value added of farm, of households and institutions, and of general government.</t>
  </si>
  <si>
    <t xml:space="preserve"> </t>
  </si>
  <si>
    <t>Percent change from quarter one year ago</t>
  </si>
  <si>
    <t>Percent change from fourth quarter to fourth quarter one year ago</t>
  </si>
  <si>
    <t>Change from preceding period</t>
  </si>
  <si>
    <t>Residual</t>
  </si>
  <si>
    <t>Gross domestic income</t>
  </si>
  <si>
    <t>Table 13. Contributions to Percent Change in Real Gross Domestic Product by Industry Group</t>
  </si>
  <si>
    <t>Table 16. Real Gross Output by Industry Group: Percent Change from Preceding Period</t>
  </si>
  <si>
    <t>Table 17. Gross Output by Industry Group: Level and Change from Preceding Period</t>
  </si>
  <si>
    <t>Quarterly rates</t>
  </si>
  <si>
    <t>Less: Taxes on corporate income</t>
  </si>
  <si>
    <t>Net dividends</t>
  </si>
  <si>
    <t>Addenda for corporate cash flow:</t>
  </si>
  <si>
    <t>Consumption of fixed capital</t>
  </si>
  <si>
    <t>Less: Capital transfers paid (net)</t>
  </si>
  <si>
    <t>Inventory valuation adjustment</t>
  </si>
  <si>
    <t>Capital consumption adjustment</t>
  </si>
  <si>
    <t>Level</t>
  </si>
  <si>
    <t>Domestic industries</t>
  </si>
  <si>
    <t>Financial</t>
  </si>
  <si>
    <t>Nonfinancial</t>
  </si>
  <si>
    <t>Rest of the world</t>
  </si>
  <si>
    <t>Receipts from the rest of the world</t>
  </si>
  <si>
    <t>Less: Payments to the rest of the world</t>
  </si>
  <si>
    <t>Corporate profits with inventory valuation adjustment</t>
  </si>
  <si>
    <t>Federal Reserve banks</t>
  </si>
  <si>
    <t>Other financial</t>
  </si>
  <si>
    <t>Utilities</t>
  </si>
  <si>
    <t>Manufacturing</t>
  </si>
  <si>
    <t>Fabricated metal products</t>
  </si>
  <si>
    <t>Machinery</t>
  </si>
  <si>
    <t>Computer and electronic products</t>
  </si>
  <si>
    <t>Electrical equipment, appliances, and components</t>
  </si>
  <si>
    <t>Motor vehicles, bodies and trailers, and parts</t>
  </si>
  <si>
    <t>Food and beverage and tobacco products</t>
  </si>
  <si>
    <t>Petroleum and coal products</t>
  </si>
  <si>
    <t>Chemical products</t>
  </si>
  <si>
    <t>Wholesale trade</t>
  </si>
  <si>
    <t>Retail trade</t>
  </si>
  <si>
    <t>Transportation and warehousing</t>
  </si>
  <si>
    <t>Information</t>
  </si>
  <si>
    <t>Other nonfinancial</t>
  </si>
  <si>
    <t>Table 11. Gross Value Added of Nonfinancial Domestic Corporate Business</t>
  </si>
  <si>
    <t>Gross value added of nonfinancial corporate business</t>
  </si>
  <si>
    <t>Net value added</t>
  </si>
  <si>
    <t>Net operating surplus</t>
  </si>
  <si>
    <t>Corporate profits with inventory valuation and capital consumption adjustments</t>
  </si>
  <si>
    <t>Taxes on corporate income</t>
  </si>
  <si>
    <t>Undistributed profits with inventory valuation and capital consumption adjustments</t>
  </si>
  <si>
    <t>Profits before tax (without inventory valuation and capital consumption adjustments)</t>
  </si>
  <si>
    <t>Profits after tax (without inventory valuation and capital consumption adjustments)</t>
  </si>
  <si>
    <t>Compensation of employees (unit labor cost)</t>
  </si>
  <si>
    <t>Unit nonlabor cost</t>
  </si>
  <si>
    <t>Taxes on production and imports less subsidies plus business current transfer payments (net)</t>
  </si>
  <si>
    <t>Profits after tax with inventory valuation and capital consumption adjustments</t>
  </si>
  <si>
    <t>1. The current-dollar gross value added is deflated using the gross value added chain-type price index for nonfinancial industries from the GDP-by-industry accounts. For periods when this price index is not available, the chain-type price index for GDP goods and structures is used.</t>
  </si>
  <si>
    <t>3. Chained-dollar net value added of nonfinancial corporate business is the difference between the gross value added and the consumption of fixed capital.</t>
  </si>
  <si>
    <t>4. The deflator for gross value added of nonfinancial corporate business divided by 100.</t>
  </si>
  <si>
    <t>All Industries</t>
  </si>
  <si>
    <t>Private industries</t>
  </si>
  <si>
    <t>Agriculture, forestry, fishing, and hunting</t>
  </si>
  <si>
    <t>Mining</t>
  </si>
  <si>
    <t>Construction</t>
  </si>
  <si>
    <t>Finance, insurance, real estate, rental, and leasing</t>
  </si>
  <si>
    <t>Finance and insurance</t>
  </si>
  <si>
    <t>Real estate and rental and leasing</t>
  </si>
  <si>
    <t>Professional and business services</t>
  </si>
  <si>
    <t>Professional, scientific, and technical services</t>
  </si>
  <si>
    <t>Management of companies and enterprises</t>
  </si>
  <si>
    <t>Administrative and waste management services</t>
  </si>
  <si>
    <t>Educational services, health care, and social assistance</t>
  </si>
  <si>
    <t>Educational services</t>
  </si>
  <si>
    <t>Health care and social assistance</t>
  </si>
  <si>
    <t>Arts, entertainment, recreation, accommodation, and food services</t>
  </si>
  <si>
    <t>Arts, entertainment, and recreation</t>
  </si>
  <si>
    <t>Accommodation and food services</t>
  </si>
  <si>
    <t>Other services, except government</t>
  </si>
  <si>
    <t>Government</t>
  </si>
  <si>
    <t>1. Consists of agriculture, forestry, fishing, and hunting; mining; construction; and manufacturing.</t>
  </si>
  <si>
    <t xml:space="preserve">                                </t>
  </si>
  <si>
    <t>Note. Percentage-point contributions do not sum to the percent change in real gross domestic product because the industry details are calculated using source data and methodologies that differ from those used to calculate growth in the top-line, expenditure-based measure of real GDP.</t>
  </si>
  <si>
    <t>Table 14. Gross Domestic Product by Industry Group: Level and Change from Preceding Period</t>
  </si>
  <si>
    <t>Table 18. Price Indexes for Gross Output by Industry Group: Percent Change from Preceding Period</t>
  </si>
  <si>
    <t>Table 15. Price Indexes for Gross Domestic Product by Industry Group: Percent Change from Preceding Period</t>
  </si>
  <si>
    <t>Table 9. Corporate Profits: Level and Percent Change</t>
  </si>
  <si>
    <t>1. Personal income is also equal to national income less corporate profits with inventory valuation and capital consumption adjustments, taxes on production and imports less subsidies, contributions for government social insurance, net interest and miscellaneous payments, business current transfer payments (net), and current surplus of government enterprises, plus personal income receipts on assets, and personal current transfer receipts.</t>
  </si>
  <si>
    <t>2. Includes actual employer contributions and actuarially imputed employer contributions to reflect benefits accrued by defined benefit pension plan participants through service to employers in the current period.</t>
  </si>
  <si>
    <t>3. Social security benefits include old-age, survivors, and disability insurance benefits that are distributed from the federal old-age and survivors insurance trust fund and the disability insurance trust fund.</t>
  </si>
  <si>
    <t>4. Medicare benefits include hospital and supplementary medical insurance benefits that are distributed from the federal hospital insurance trust fund and the supplementary medical insurance trust fund.</t>
  </si>
  <si>
    <t>5. Consists of nonmortgage interest paid by households.  Note that mortgage interest paid by households is an expense item in the calculation of rental income of persons.</t>
  </si>
  <si>
    <t>6. The current-dollar measure is deflated by the implicit price deflator for personal consumption expenditures.</t>
  </si>
  <si>
    <t>7. Population is the total population of the United States, including the Armed Forces overseas and the institutionalized population.</t>
  </si>
  <si>
    <t>September 25, 2025</t>
  </si>
  <si>
    <t>Table 1. Real Gross Domestic Product and Related Measures: Percent Change from Preceding Period</t>
  </si>
  <si>
    <t>Table 3. Gross Domestic Product: Level and Change from Preceding Period</t>
  </si>
  <si>
    <t>Table 4. Price Indexes for Gross Domestic Product and Related Measures: Percent Change from Preceding Period</t>
  </si>
  <si>
    <t>Table 6. Real Gross Domestic Product: Percent Change from Quarter One Year Ago</t>
  </si>
  <si>
    <t>Table 10. Corporate Profits by Industry: Level and Change from Preceding Period</t>
  </si>
  <si>
    <t>Table 12. Real Gross Domestic Product by Industry Group: Percent Change from Preceding Period</t>
  </si>
  <si>
    <t>Appendix Table A. Real Gross Domestic Product and Related Aggregates: Percent Change from Preceding Period and Contributions to Percent Change</t>
  </si>
  <si>
    <t>Appendix Table B. Not Seasonally Adjusted Real Gross Domestic Product: Level and Percent Change from Quarter One Year Ago</t>
  </si>
  <si>
    <r>
      <t>Gross domestic income (GDI)</t>
    </r>
    <r>
      <rPr>
        <vertAlign val="superscript"/>
        <sz val="11"/>
        <rFont val="Calibri"/>
        <family val="2"/>
      </rPr>
      <t xml:space="preserve"> 1</t>
    </r>
  </si>
  <si>
    <t>Food and beverages purchased for off-premises consumption</t>
  </si>
  <si>
    <t>Final consumption expenditures of nonprofit institutions serving households</t>
  </si>
  <si>
    <t>Less: Receipts from sales of goods and services by nonprofit institutions</t>
  </si>
  <si>
    <t>Billions of chained (2017) dollars</t>
  </si>
  <si>
    <t>1. Real gross domestic income is gross domestic income deflated by the implicit price deflator for gross domestic product.</t>
  </si>
  <si>
    <t>Note. Users are cautioned that particularly for components that exhibit rapid change in prices relative to other prices in the economy, the chained-dollar estimates should not be used to measure the component's relative importance or its contribution to the growth rate of more aggregate series. For accurate estimates of the contributions to percent changes in real gross domestic product, use table 2.</t>
  </si>
  <si>
    <r>
      <t>GDP excluding food and energy</t>
    </r>
    <r>
      <rPr>
        <vertAlign val="superscript"/>
        <sz val="11"/>
        <rFont val="Calibri"/>
        <family val="2"/>
      </rPr>
      <t xml:space="preserve"> 1</t>
    </r>
  </si>
  <si>
    <r>
      <t>Gross domestic purchases excluding food and energy</t>
    </r>
    <r>
      <rPr>
        <vertAlign val="superscript"/>
        <sz val="11"/>
        <rFont val="Calibri"/>
        <family val="2"/>
      </rPr>
      <t xml:space="preserve"> 1</t>
    </r>
  </si>
  <si>
    <r>
      <t>PCE excluding food and energy</t>
    </r>
    <r>
      <rPr>
        <vertAlign val="superscript"/>
        <sz val="11"/>
        <rFont val="Calibri"/>
        <family val="2"/>
      </rPr>
      <t xml:space="preserve"> 1</t>
    </r>
  </si>
  <si>
    <r>
      <t>Market-based PCE</t>
    </r>
    <r>
      <rPr>
        <vertAlign val="superscript"/>
        <sz val="11"/>
        <rFont val="Calibri"/>
        <family val="2"/>
      </rPr>
      <t xml:space="preserve"> 2</t>
    </r>
  </si>
  <si>
    <r>
      <t>Market-based PCE excluding food and energy</t>
    </r>
    <r>
      <rPr>
        <vertAlign val="superscript"/>
        <sz val="11"/>
        <rFont val="Calibri"/>
        <family val="2"/>
      </rPr>
      <t xml:space="preserve"> 1,2</t>
    </r>
  </si>
  <si>
    <r>
      <t>Gross domestic purchases excluding food and energy</t>
    </r>
    <r>
      <rPr>
        <vertAlign val="superscript"/>
        <sz val="11"/>
        <rFont val="Calibri"/>
        <family val="2"/>
      </rPr>
      <t xml:space="preserve"> 2</t>
    </r>
  </si>
  <si>
    <r>
      <t>GDP excluding food and energy</t>
    </r>
    <r>
      <rPr>
        <vertAlign val="superscript"/>
        <sz val="11"/>
        <rFont val="Calibri"/>
        <family val="2"/>
      </rPr>
      <t xml:space="preserve"> 2</t>
    </r>
  </si>
  <si>
    <t>PCE</t>
  </si>
  <si>
    <r>
      <t>PCE excluding food and energy</t>
    </r>
    <r>
      <rPr>
        <vertAlign val="superscript"/>
        <sz val="11"/>
        <rFont val="Calibri"/>
        <family val="2"/>
      </rPr>
      <t xml:space="preserve"> 2</t>
    </r>
  </si>
  <si>
    <r>
      <t>Market-based PCE</t>
    </r>
    <r>
      <rPr>
        <vertAlign val="superscript"/>
        <sz val="11"/>
        <rFont val="Calibri"/>
        <family val="2"/>
      </rPr>
      <t xml:space="preserve"> 3</t>
    </r>
  </si>
  <si>
    <r>
      <t>Market-based PCE excluding food and energy</t>
    </r>
    <r>
      <rPr>
        <vertAlign val="superscript"/>
        <sz val="11"/>
        <rFont val="Calibri"/>
        <family val="2"/>
      </rPr>
      <t xml:space="preserve"> 2,3</t>
    </r>
  </si>
  <si>
    <r>
      <t xml:space="preserve">Note.  Estimates under the </t>
    </r>
    <r>
      <rPr>
        <i/>
        <sz val="11"/>
        <rFont val="Calibri"/>
        <family val="2"/>
      </rPr>
      <t>Percent change from preceding year</t>
    </r>
    <r>
      <rPr>
        <sz val="11"/>
        <rFont val="Calibri"/>
        <family val="2"/>
      </rPr>
      <t xml:space="preserve"> columns are calculated from annual data.  Estimates under the </t>
    </r>
    <r>
      <rPr>
        <i/>
        <sz val="11"/>
        <rFont val="Calibri"/>
        <family val="2"/>
      </rPr>
      <t>Percent change from fourth quarter to fourth quarter</t>
    </r>
    <r>
      <rPr>
        <sz val="11"/>
        <rFont val="Calibri"/>
        <family val="2"/>
      </rPr>
      <t xml:space="preserve"> columns are calculated from fourth quarter values relative to the same quarter one year prior.</t>
    </r>
  </si>
  <si>
    <t>Proprietors' income with inventory valuation and capital consumption adjustments</t>
  </si>
  <si>
    <t>Rental income of persons with capital consumption adjustment</t>
  </si>
  <si>
    <t xml:space="preserve">Statistical discrepancy as a percentage of GDP          </t>
  </si>
  <si>
    <r>
      <t>Personal income</t>
    </r>
    <r>
      <rPr>
        <vertAlign val="superscript"/>
        <sz val="11"/>
        <rFont val="Calibri"/>
        <family val="2"/>
      </rPr>
      <t xml:space="preserve"> 1</t>
    </r>
  </si>
  <si>
    <t>Goods-producing industries</t>
  </si>
  <si>
    <t>Services-producing industries</t>
  </si>
  <si>
    <t>Trade, transportation, and utilities</t>
  </si>
  <si>
    <t>Other services-producing industries</t>
  </si>
  <si>
    <r>
      <t>Employer contributions for employee pension and insurance funds</t>
    </r>
    <r>
      <rPr>
        <vertAlign val="superscript"/>
        <sz val="11"/>
        <rFont val="Calibri"/>
        <family val="2"/>
      </rPr>
      <t xml:space="preserve"> 2</t>
    </r>
  </si>
  <si>
    <t>Employer contributions for government social insurance</t>
  </si>
  <si>
    <t>Personal income receipts on assets</t>
  </si>
  <si>
    <t>Personal interest income</t>
  </si>
  <si>
    <t>Personal dividend income</t>
  </si>
  <si>
    <t>Personal current transfer receipts</t>
  </si>
  <si>
    <t>Government social benefits to persons</t>
  </si>
  <si>
    <r>
      <t>Social security</t>
    </r>
    <r>
      <rPr>
        <vertAlign val="superscript"/>
        <sz val="11"/>
        <rFont val="Calibri"/>
        <family val="2"/>
      </rPr>
      <t xml:space="preserve"> 3</t>
    </r>
  </si>
  <si>
    <r>
      <t>Medicare</t>
    </r>
    <r>
      <rPr>
        <vertAlign val="superscript"/>
        <sz val="11"/>
        <rFont val="Calibri"/>
        <family val="2"/>
      </rPr>
      <t xml:space="preserve"> 4</t>
    </r>
  </si>
  <si>
    <t>Medicaid</t>
  </si>
  <si>
    <t>Unemployment insurance</t>
  </si>
  <si>
    <t>Veterans' benefits</t>
  </si>
  <si>
    <t>Other</t>
  </si>
  <si>
    <t>Other current transfer receipts, from business (net)</t>
  </si>
  <si>
    <t>Less: Contributions for government social insurance, domestic</t>
  </si>
  <si>
    <r>
      <t>Personal interest payments</t>
    </r>
    <r>
      <rPr>
        <vertAlign val="superscript"/>
        <sz val="11"/>
        <rFont val="Calibri"/>
        <family val="2"/>
      </rPr>
      <t xml:space="preserve"> 5</t>
    </r>
  </si>
  <si>
    <t>Personal current transfer payments</t>
  </si>
  <si>
    <t>To government</t>
  </si>
  <si>
    <t>To the rest of the world (net)</t>
  </si>
  <si>
    <t>Personal saving as a percentage of disposable personal income</t>
  </si>
  <si>
    <r>
      <t>Personal income excluding current transfer receipts, billions of chained (2017) dollars</t>
    </r>
    <r>
      <rPr>
        <vertAlign val="superscript"/>
        <sz val="11"/>
        <rFont val="Calibri"/>
        <family val="2"/>
      </rPr>
      <t xml:space="preserve"> 6</t>
    </r>
  </si>
  <si>
    <t>Disposable personal income:</t>
  </si>
  <si>
    <r>
      <t>Total, billions of chained (2017) dollars</t>
    </r>
    <r>
      <rPr>
        <vertAlign val="superscript"/>
        <sz val="11"/>
        <rFont val="Calibri"/>
        <family val="2"/>
      </rPr>
      <t xml:space="preserve"> 6</t>
    </r>
  </si>
  <si>
    <t>Per capita:</t>
  </si>
  <si>
    <t>Current dollars</t>
  </si>
  <si>
    <t>Chained (2017) dollars</t>
  </si>
  <si>
    <r>
      <t>Population (midperiod, thousands)</t>
    </r>
    <r>
      <rPr>
        <vertAlign val="superscript"/>
        <sz val="11"/>
        <rFont val="Calibri"/>
        <family val="2"/>
      </rPr>
      <t xml:space="preserve"> 7</t>
    </r>
  </si>
  <si>
    <t>Equals: Profits after tax with inventory valuation and capital consumption adjustments</t>
  </si>
  <si>
    <t>Net cash flow with inventory valuation adjustment</t>
  </si>
  <si>
    <t>Note. Estimates in this table are based on the 2017 North American Industry Classification System (NAICS).</t>
  </si>
  <si>
    <r>
      <t>Gross value added of nonfinancial corporate business</t>
    </r>
    <r>
      <rPr>
        <vertAlign val="superscript"/>
        <sz val="11"/>
        <rFont val="Calibri"/>
        <family val="2"/>
      </rPr>
      <t xml:space="preserve"> 1</t>
    </r>
  </si>
  <si>
    <r>
      <t>Consumption of fixed capital</t>
    </r>
    <r>
      <rPr>
        <vertAlign val="superscript"/>
        <sz val="11"/>
        <rFont val="Calibri"/>
        <family val="2"/>
      </rPr>
      <t xml:space="preserve"> 2</t>
    </r>
  </si>
  <si>
    <r>
      <t>Net value added</t>
    </r>
    <r>
      <rPr>
        <vertAlign val="superscript"/>
        <sz val="11"/>
        <rFont val="Calibri"/>
        <family val="2"/>
      </rPr>
      <t xml:space="preserve"> 3</t>
    </r>
  </si>
  <si>
    <t>Price, costs, and profits per unit of real gross value added of nonfinancial corporate business:</t>
  </si>
  <si>
    <r>
      <t>Price per unit of real gross value added of nonfinancial corporate business</t>
    </r>
    <r>
      <rPr>
        <vertAlign val="superscript"/>
        <sz val="11"/>
        <rFont val="Calibri"/>
        <family val="2"/>
      </rPr>
      <t xml:space="preserve"> 4</t>
    </r>
  </si>
  <si>
    <t>Corporate profits with inventory valuation and capital consumption adjustments (unit profits from current production)</t>
  </si>
  <si>
    <t>2. Chained-dollar consumption of fixed capital of nonfinancial corporate business is calculated as the product of the chain-type quantity index and the 2017 current-dollar value of the corresponding series, divided by 100.</t>
  </si>
  <si>
    <r>
      <t>Private goods-producing industries</t>
    </r>
    <r>
      <rPr>
        <vertAlign val="superscript"/>
        <sz val="11"/>
        <rFont val="Calibri"/>
        <family val="2"/>
      </rPr>
      <t xml:space="preserve"> 1</t>
    </r>
  </si>
  <si>
    <r>
      <t>Private services-producing industries</t>
    </r>
    <r>
      <rPr>
        <vertAlign val="superscript"/>
        <sz val="11"/>
        <rFont val="Calibri"/>
        <family val="2"/>
      </rPr>
      <t xml:space="preserve"> 2</t>
    </r>
  </si>
  <si>
    <t xml:space="preserve">2. Consists of utilities; wholesale trade; retail trade; transportation and warehousing; information; finance, insurance, real estate, rental, and leasing; professional and business services; educational services, health care, and social assistance; arts, entertainment, recreation, accommodation, and food services; and other services, except government.
</t>
  </si>
  <si>
    <t>Gross domestic product (GDP) and related aggregates:</t>
  </si>
  <si>
    <r>
      <t>Nonfarm business gross value added</t>
    </r>
    <r>
      <rPr>
        <vertAlign val="superscript"/>
        <sz val="11"/>
        <rFont val="Calibri"/>
        <family val="2"/>
      </rPr>
      <t xml:space="preserve"> 1</t>
    </r>
  </si>
  <si>
    <t>Billions of chained (2017) dollars at quarterly rates</t>
  </si>
  <si>
    <t>Seasonally adjusted at annual rates (연율 계절조정계열)</t>
  </si>
  <si>
    <t>Billions of dollars (십억 달러)</t>
  </si>
  <si>
    <t>[Billions of dollars (십억 달러)]</t>
  </si>
  <si>
    <t>Billions of chained (2017) dollars (2017년 연쇄 십억 달러)</t>
  </si>
  <si>
    <t>Billions of chained (2017) dollars at quarterly rates (분기율 2017년 연쇄 십억 달러)</t>
    <phoneticPr fontId="21" type="noConversion"/>
  </si>
  <si>
    <t>Change from preceding period
(전기대비 변화)</t>
    <phoneticPr fontId="21" type="noConversion"/>
  </si>
  <si>
    <t>Percent change from preceding year
(전년대비 백분율 변화)</t>
    <phoneticPr fontId="21" type="noConversion"/>
  </si>
  <si>
    <t>Percent change from fourth quarter to fourth quarter one year ago
전년 4분기 대비 백분율 변화</t>
    <phoneticPr fontId="21" type="noConversion"/>
  </si>
  <si>
    <t>Percent change from preceding period
(전기대비 백분율 변화)</t>
    <phoneticPr fontId="21" type="noConversion"/>
  </si>
  <si>
    <t>Quarterly rates (분기율)</t>
    <phoneticPr fontId="21" type="noConversion"/>
  </si>
  <si>
    <t>Quarter one year ago
(전년동기대비)</t>
    <phoneticPr fontId="21" type="noConversion"/>
  </si>
  <si>
    <t>Level (수준)</t>
    <phoneticPr fontId="21" type="noConversion"/>
  </si>
  <si>
    <t>Dollars; quarters seasonally adjusted (달러, 분기 계절조정계열)</t>
    <phoneticPr fontId="21" type="noConversion"/>
  </si>
  <si>
    <t>Percent change from preceding period (전기대비 백분율 변화)</t>
    <phoneticPr fontId="21" type="noConversion"/>
  </si>
  <si>
    <t>Contributions to percent change in real gross domestic product (실질 국내총생산 백분율 변화 기여도)</t>
    <phoneticPr fontId="21" type="noConversion"/>
  </si>
  <si>
    <t>Percent change from quarter one year ago (전년동기대비 백분율 변화)</t>
    <phoneticPr fontId="21" type="noConversion"/>
  </si>
  <si>
    <t>실질 국내총생산 및 관련 지표: 전기대비 백분율 변화</t>
  </si>
  <si>
    <t>실질 국내총생산 백분율 변화 기여도</t>
  </si>
  <si>
    <t>국내총생산: 전기대비 수준 및 변화</t>
  </si>
  <si>
    <t>국내총생산 및 관련 지표에 대한 물가지수: 전기대비 백분율 변화</t>
  </si>
  <si>
    <t>실질 국내총생산: 전년대비 백분율 변화</t>
  </si>
  <si>
    <t>실질 국내총생산: 전년동기대비 백분율 변화</t>
  </si>
  <si>
    <t>국내총생산, 국민총생산, 국민소득 간의 관계</t>
  </si>
  <si>
    <t>개인 소득 및 분배</t>
  </si>
  <si>
    <t>기업 이익: 수준 및 백분율 변화</t>
  </si>
  <si>
    <t>산업별 기업 이익: 전기대비 수준 및 변화</t>
  </si>
  <si>
    <t>비금융 국내 기업 총부가가치</t>
  </si>
  <si>
    <t>산업 그룹별 실질 국내총생산: 전기대비 백분율 변화</t>
  </si>
  <si>
    <t>산업 그룹별 실질 국내총생산 백분율 변화 기여도</t>
  </si>
  <si>
    <t>산업 그룹별 국내총생산: 전기대비 수준 및 변화</t>
  </si>
  <si>
    <t>산업 그룹별 국내총생산에 대한 물가지수: 전기대비 백분율 변화</t>
  </si>
  <si>
    <t>산업 그룹별 실질 총산출: 전기대비 백분율 변화</t>
  </si>
  <si>
    <t>산업 그룹별 총산출: 전기대비 수준 및 변화</t>
  </si>
  <si>
    <t>산업 그룹별 총산출에 대한 물가지수: 전기대비 백분율 변화</t>
  </si>
  <si>
    <t>실질 국내총생산 및 관련 집계: 전기대비 백분율 변화 및 백분율 변화 기여도</t>
  </si>
  <si>
    <t>실질 국내총생산, 원계열: 전년동기대비 수준 및 백분율 변화</t>
  </si>
  <si>
    <t>국내총생산</t>
  </si>
  <si>
    <t>개인소비지출</t>
  </si>
  <si>
    <t>상품</t>
  </si>
  <si>
    <t>내구재</t>
  </si>
  <si>
    <t>비내구재</t>
  </si>
  <si>
    <t>서비스</t>
  </si>
  <si>
    <t>민간국내총투자</t>
  </si>
  <si>
    <t>고정투자</t>
  </si>
  <si>
    <t>비주거용</t>
  </si>
  <si>
    <t>구조물</t>
  </si>
  <si>
    <t>장비</t>
  </si>
  <si>
    <t>지식재산</t>
  </si>
  <si>
    <t>주거용</t>
  </si>
  <si>
    <t>민간재고 변화</t>
  </si>
  <si>
    <t>상품 및 서비스 순수출</t>
  </si>
  <si>
    <t>수출</t>
  </si>
  <si>
    <t>수입</t>
  </si>
  <si>
    <t>정부소비지출 및 총투자</t>
  </si>
  <si>
    <t>연방</t>
  </si>
  <si>
    <t>국방</t>
  </si>
  <si>
    <t>비국방</t>
  </si>
  <si>
    <t>주 및 지방</t>
  </si>
  <si>
    <t>부록:</t>
  </si>
  <si>
    <t>국내총소득</t>
  </si>
  <si>
    <t>국내총생산과 국내총소득의 평균</t>
  </si>
  <si>
    <t>국내생산 최종 판매액</t>
  </si>
  <si>
    <t>국내총구매액</t>
  </si>
  <si>
    <t>국내 구매자에 대한 최종 판매액</t>
  </si>
  <si>
    <t>민간 국내 구매자에 대한 최종 판매액</t>
  </si>
  <si>
    <t>국민총생산</t>
  </si>
  <si>
    <t>개인 가처분소득</t>
  </si>
  <si>
    <t>경상달러 기준:</t>
  </si>
  <si>
    <t>연율 퍼센트 포인트:</t>
  </si>
  <si>
    <t>차량 및 부품</t>
  </si>
  <si>
    <t>가구 및 내구 가전제품</t>
  </si>
  <si>
    <t>레저용품 및 차량</t>
  </si>
  <si>
    <t>기타 내구재</t>
  </si>
  <si>
    <t>식료품 및 판매용 주류</t>
  </si>
  <si>
    <t>의류 및 신발</t>
  </si>
  <si>
    <t>휘발율 및 기타 에너지 제품</t>
  </si>
  <si>
    <t>기타 비내구재</t>
  </si>
  <si>
    <t>가계소비지출 (서비스)</t>
  </si>
  <si>
    <t>주택 및 유틸리티</t>
  </si>
  <si>
    <t>의료 서비스</t>
  </si>
  <si>
    <t>교통 서비스</t>
  </si>
  <si>
    <t>여가 서비스</t>
  </si>
  <si>
    <t>식료품 및 숙박</t>
  </si>
  <si>
    <t>금융 서비스 및 보험</t>
  </si>
  <si>
    <t>기타 서비스</t>
  </si>
  <si>
    <t>가계에 서비스를 제공하는 비영리기관의 최종소비지출</t>
  </si>
  <si>
    <t>비영리기관의 총산출</t>
  </si>
  <si>
    <t>차감: 비영리기관의 상품 및 서비스 판매 수입</t>
  </si>
  <si>
    <t>정보처리 장비</t>
  </si>
  <si>
    <t>산업용 장비</t>
  </si>
  <si>
    <t>운송 장비</t>
  </si>
  <si>
    <t>기타 장비</t>
  </si>
  <si>
    <t>소프트웨어</t>
  </si>
  <si>
    <t>연구 및 개발</t>
  </si>
  <si>
    <t>오락, 문학 및 예술</t>
  </si>
  <si>
    <t>농업</t>
  </si>
  <si>
    <t>비농업</t>
  </si>
  <si>
    <t>소비지출</t>
  </si>
  <si>
    <t>총투자</t>
  </si>
  <si>
    <t>국내총생산</t>
    <phoneticPr fontId="21" type="noConversion"/>
  </si>
  <si>
    <t>오차</t>
  </si>
  <si>
    <t>국내생산의 최종 판매액</t>
  </si>
  <si>
    <t>합산: 해외로부터의 소득 수입</t>
  </si>
  <si>
    <t>차감: 해외로부터의 소득 지출</t>
  </si>
  <si>
    <t>동: 국민총생산</t>
  </si>
  <si>
    <t>순국내생산</t>
  </si>
  <si>
    <t>국내총생산; 식량 및 에너지 제외</t>
  </si>
  <si>
    <t>국내총구매액; 식량 및 에너지 제외</t>
  </si>
  <si>
    <t>개인소비지출; 식량 및 에너지 제외</t>
  </si>
  <si>
    <t>시장 기반 개인소비지출</t>
  </si>
  <si>
    <t>시장 기반 개인소비지출; 식량 및 에너지 제외</t>
  </si>
  <si>
    <t>디플레이터:</t>
  </si>
  <si>
    <t>실질 개인 가처분소득</t>
  </si>
  <si>
    <t>물가지수:</t>
  </si>
  <si>
    <t>차감: 고정자산 소비</t>
  </si>
  <si>
    <t>차감: 통계적 불일치</t>
  </si>
  <si>
    <t>동: 국민소득</t>
  </si>
  <si>
    <t>근로자 임금</t>
  </si>
  <si>
    <t>임금</t>
  </si>
  <si>
    <t>임금 보충</t>
  </si>
  <si>
    <t>재고평가 및 자본소비 조정을 적용한 자영업자 소득</t>
  </si>
  <si>
    <t>자본소비 조정을 적용한 개인의 임대 소득</t>
  </si>
  <si>
    <t>재고평가 및 자본소비 조정을 적용한 기업 이익</t>
  </si>
  <si>
    <t>순이자 및 기타 지불액</t>
  </si>
  <si>
    <t>생산세 및 수입세; 보조금 제외</t>
  </si>
  <si>
    <t>기업 순 경상이전지출</t>
  </si>
  <si>
    <t>정부기업 경상잉여금</t>
  </si>
  <si>
    <t>국내총생산 대비 통계적 불일치 비율</t>
  </si>
  <si>
    <t>개인 소득</t>
  </si>
  <si>
    <t>민간 산업</t>
  </si>
  <si>
    <t>상품 생산 산업</t>
  </si>
  <si>
    <t>제조업</t>
  </si>
  <si>
    <t>서비스 생산 산업</t>
  </si>
  <si>
    <t>무역, 운송 및 유틸리티</t>
  </si>
  <si>
    <t>기타 서비스 생산 산업</t>
  </si>
  <si>
    <t>정부</t>
  </si>
  <si>
    <t>정부 사회 보험에 대한 고용주 부담금</t>
  </si>
  <si>
    <t>자산에 대한 개인 소득 수입</t>
  </si>
  <si>
    <t>개인 이자소득</t>
  </si>
  <si>
    <t>개인 배당소득</t>
  </si>
  <si>
    <t>개인 경상이전수입</t>
  </si>
  <si>
    <t>개인에 대한 정부 사회복지 혜택</t>
  </si>
  <si>
    <t>사회보장</t>
  </si>
  <si>
    <t>메디케어</t>
  </si>
  <si>
    <t>메디케이드</t>
  </si>
  <si>
    <t>실업보험</t>
  </si>
  <si>
    <t>재향군인 수당</t>
  </si>
  <si>
    <t>기타</t>
  </si>
  <si>
    <t>사업부문의 기타 순경상이전수입</t>
  </si>
  <si>
    <t>차감: 국내 정부 사회보험료</t>
  </si>
  <si>
    <t>차감: 개인 경상 세금</t>
  </si>
  <si>
    <t>동: 개인 가처분 소득</t>
  </si>
  <si>
    <t>차감: 개인 지출</t>
  </si>
  <si>
    <t>개인 이자 지출</t>
  </si>
  <si>
    <t>개인 경상이전지불</t>
  </si>
  <si>
    <t>정부 지불</t>
  </si>
  <si>
    <t>순해외 지불</t>
  </si>
  <si>
    <t>동: 개인 저축</t>
  </si>
  <si>
    <t>개인 가처분 소득 대비 개인 저축 비율</t>
  </si>
  <si>
    <t>개인 소득; 경상이전수입 제외, 2017년 연쇄 십억 달러</t>
  </si>
  <si>
    <t>개인 가처분 소득:</t>
  </si>
  <si>
    <t>총계, 2017년 연쇄 십억 달러</t>
  </si>
  <si>
    <t>1인당:</t>
  </si>
  <si>
    <t>경상 달러</t>
  </si>
  <si>
    <t>연쇄(2017년) 달러</t>
  </si>
  <si>
    <t>인구 (중기, 천명)</t>
  </si>
  <si>
    <t>차감: 기업 소득에 대한 세금</t>
  </si>
  <si>
    <t>동: 재고평가 및 자본소비 조정을 적용한 세후 이익</t>
  </si>
  <si>
    <t>순배당금</t>
  </si>
  <si>
    <t>재고평가 및 자본소비 조정을 적용한 미배당 이익</t>
  </si>
  <si>
    <t>기업 현금흐름 부록:</t>
  </si>
  <si>
    <t>재고평가 조정을 적용한 순현금흐름</t>
  </si>
  <si>
    <t>고정자본소비</t>
  </si>
  <si>
    <t>차감: 지급된 순자본이전</t>
  </si>
  <si>
    <t>세전 이익, 재고평가 및 자본소비 조정 미적용</t>
  </si>
  <si>
    <t>세후 이익, 재고평가 및 자본소비 조정 미적용</t>
  </si>
  <si>
    <t>재고평가 조정</t>
  </si>
  <si>
    <t>자본소비 조정</t>
  </si>
  <si>
    <t>국내 산업</t>
  </si>
  <si>
    <t>금융</t>
  </si>
  <si>
    <t>비금융</t>
  </si>
  <si>
    <t>해외</t>
  </si>
  <si>
    <t>해외로부터의 수입</t>
  </si>
  <si>
    <t>차감: 해외로부터의 지불</t>
  </si>
  <si>
    <t>재고평가 조정을 적용한 기업 이익</t>
  </si>
  <si>
    <t>연방준비은행</t>
  </si>
  <si>
    <t>기타 금융</t>
  </si>
  <si>
    <t>유틸리티</t>
  </si>
  <si>
    <t>조립 금속 제품</t>
  </si>
  <si>
    <t>기계</t>
  </si>
  <si>
    <t>컴퓨터 및 전자 제품</t>
  </si>
  <si>
    <t>전기 장비, 가전제품 및 부품</t>
  </si>
  <si>
    <t>자동차, 차체와 트레일러 및 부품</t>
  </si>
  <si>
    <t>식료품, 음료 및 담배 제품</t>
  </si>
  <si>
    <t>석유 및 석탄 제품</t>
  </si>
  <si>
    <t>화학 제품</t>
  </si>
  <si>
    <t>도매업</t>
  </si>
  <si>
    <t>소매업</t>
  </si>
  <si>
    <t>운송 및 창고업</t>
  </si>
  <si>
    <t>정보업</t>
  </si>
  <si>
    <t>기타 비금융</t>
  </si>
  <si>
    <t>비금융 기업의 총부가가치</t>
  </si>
  <si>
    <t>순부가가치</t>
  </si>
  <si>
    <t>순영업잉여</t>
  </si>
  <si>
    <t>순이자 및 기타 지불</t>
  </si>
  <si>
    <t>사업 순경상이전</t>
  </si>
  <si>
    <t>기업 소득에 대한 세금</t>
  </si>
  <si>
    <t>재고평가 및 자본소비 조정을 적용한 세후 이익</t>
  </si>
  <si>
    <t>비금융 기업의 실질 총부가가치 단위당 가격, 비용 및 이익:</t>
  </si>
  <si>
    <t>비금융 기업의 실질 총부가가치 단위당 가격</t>
  </si>
  <si>
    <t>직원 임금, 단위 노동 비용</t>
  </si>
  <si>
    <t>단위 비노동 비용</t>
  </si>
  <si>
    <t>순생산세 및 수입세; 보조금 제외; 사업 경상이전지불 포함</t>
  </si>
  <si>
    <t>재고평가 및 자본소비 조정을 적용한 기업 이익, 경상 생산으로 인한 단위 이익</t>
  </si>
  <si>
    <t>농립어업 및 수렵업</t>
  </si>
  <si>
    <t>광업</t>
  </si>
  <si>
    <t>유틸리티업</t>
  </si>
  <si>
    <t>건설업</t>
  </si>
  <si>
    <t>금융, 보험, 부동산, 임대 및 리스업</t>
  </si>
  <si>
    <t>금융 및 보험업</t>
  </si>
  <si>
    <t>부동산, 임대 및 리스업</t>
  </si>
  <si>
    <t>전문 및 사업 서비스</t>
  </si>
  <si>
    <t>전문, 과학 및 기술 서비스</t>
  </si>
  <si>
    <t>기업 경영 서비스</t>
  </si>
  <si>
    <t>행정 및 폐기물 관리 서비스</t>
  </si>
  <si>
    <t>교육, 의료 및 사회 복지 서비스</t>
  </si>
  <si>
    <t>교육 서비스</t>
  </si>
  <si>
    <t>의료 및 사회 복지 서비스</t>
  </si>
  <si>
    <t>예술, 오락 및 여가 서비스, 숙박 및 음식점업</t>
  </si>
  <si>
    <t>예술, 오락 및 여가 서비스</t>
  </si>
  <si>
    <t>숙박 및 음식점업</t>
  </si>
  <si>
    <t>기타 서비스; 정부 제외</t>
  </si>
  <si>
    <t>민간 상품 생산 산업</t>
  </si>
  <si>
    <t>민간 서비스 생산 산업</t>
  </si>
  <si>
    <t>연율 백분율 변화:</t>
  </si>
  <si>
    <t>연율 백분율 변화:</t>
    <phoneticPr fontId="21" type="noConversion"/>
  </si>
  <si>
    <t>연율 퍼센트 포인트:</t>
    <phoneticPr fontId="21" type="noConversion"/>
  </si>
  <si>
    <t>전산업</t>
    <phoneticPr fontId="21" type="noConversion"/>
  </si>
  <si>
    <t>차량 생산</t>
  </si>
  <si>
    <t>국내총생산 및 관련 집계:</t>
  </si>
  <si>
    <t>국내총생산; 차량 생산 제외</t>
  </si>
  <si>
    <t>비농업 총부가가치</t>
  </si>
  <si>
    <t>경상달러 기준, 단위: 10억 달러</t>
  </si>
  <si>
    <t xml:space="preserve"> 농장, 가계 및 기관, 및 일반정부의 총부가가치를 차감한 국내총생산으로 구성됩니다.</t>
  </si>
  <si>
    <t>1. Consists of agriculture, forestry, fishing, and hunting; mining; construction; and manufacturing.</t>
    <phoneticPr fontId="21" type="noConversion"/>
  </si>
  <si>
    <t xml:space="preserve"> GDP 디플레이터를 적용한 국내총소득.</t>
  </si>
  <si>
    <t>실질 국내총소득은 GDP 디플레이터를 적용한 국내총소득.</t>
  </si>
  <si>
    <t xml:space="preserve"> 참고. 특히 경제 내 다른 가격에 비해 가격이 빠르게 변동하는 요소의 경우, 연쇄 달러 추정치를 사용하여 해당 요소의 상대적 중요도나 더 종합적인 시계열 성장률에 대한 기여도를 측정해서는 안 됩니다.
 실질 국내총생산 백분율 변화에 대한 기여도를 정확히 추정하려면 표 2를 사용하십시오.</t>
  </si>
  <si>
    <t xml:space="preserve"> 식료품에는 식사 및 음료 구매의 개인소비지출을 포함하지 아니하며, 이는 음식업으로 분류됩니다.</t>
  </si>
  <si>
    <t xml:space="preserve"> 이 지수는 관측 가능한 가격 측정치가 있는 가계 지출을 기반으로 하는 보충 지표입니다. 대부분의 암묵적 가격(예: 무상으로 제공되는 금융 서비스)과 가계에 제공하는 비영리기관의 최종소비지출은 제외됩니다.</t>
  </si>
  <si>
    <t>2. Food excludes personal consumption expenditures for purchased meals and beverages, which are classified in food services.</t>
    <phoneticPr fontId="21" type="noConversion"/>
  </si>
  <si>
    <t xml:space="preserve"> 이 지수는 관측 가능한 가격 측정치가 있는 가계 지출을 기반으로 하는 보충 지표입니다.
대부분의 암묵적 가격(예: 무상으로 제공되는 금융 서비스)과 가계에 제공하는 비영리기관의 최종소비지출은 제외됩니다.</t>
  </si>
  <si>
    <t xml:space="preserve"> 참고. 전년대비 백분율 변화의 추정치 열은 한해 데이터를 기반으로 계산됩니다. 전년 4분기 대비 당해 4분기 백분율 변화의 추정치 열은 전년 4분기와 당해 4분기 수치를 기반으로 계산됩니다.</t>
  </si>
  <si>
    <t xml:space="preserve"> 개인 소득은 국민소득에서
 재고평가 및 자본소비 조정을 적용한 기업 이익과 생산세 및 수입세; 보조금 제외와 정부 사회보험료와 순이자 및 기타 지불과 사업 순경상이전과 정부 기업의 경상잉여를 차감하고,
 자산에 대한 개인 소득수입과 개인 경상이전 수입을 합산한 것과 동일합니다.</t>
  </si>
  <si>
    <t xml:space="preserve"> 현 기간에 고용주에 대한 서비스를 통해 확정급여 연금제도 가입자가 얻은 혜택을 반영하기 위해 실제 고용주 기금과 실질적으로 귀속된 고용주 기금을 포함합니다.</t>
  </si>
  <si>
    <t xml:space="preserve"> 사회보장 혜택에는 연방 노령보험 및 유족보험 신탁기금과 장애보험 신탁기금에서 분배되는 노령, 유족 및 장애보험 혜택이 포함됩니다.</t>
  </si>
  <si>
    <t xml:space="preserve"> 메디케어 혜택에는 연방 병원보험 신탁기금과 보충 의료보험 신탁기금에서 분배되는 병원보험 및 보충 의료보험 혜택이 포함됩니다.</t>
  </si>
  <si>
    <t xml:space="preserve"> 가계가 지불한 비주택담보대출 이자로 구성됩니다. 가계가 지불한 주택담보대출 이자는 개인 임대소득 계산 시 비용 항목으로 간주됩니다.</t>
  </si>
  <si>
    <t xml:space="preserve"> 개인소비지출 디플레이터를 적용한 경상달러.</t>
  </si>
  <si>
    <t xml:space="preserve"> 인구는 해외주둔 군대와 수용된 인구를 포함한 미국의 전인구입니다.</t>
  </si>
  <si>
    <t xml:space="preserve"> 참고. 2017 NAICS를 기준으로 한 추정치.</t>
  </si>
  <si>
    <t xml:space="preserve"> 경상달러 기준 총부가가치는 산업별 국내총생산 계정에서 비금융 산업의총부가가치 연쇄 물가지수를 적용하였습니다.
 이 물가지수를 사용할 수 없는 기간에는 국내총생산 상품 및 구조물의 연쇄 물가지수를 사용합니다</t>
  </si>
  <si>
    <t xml:space="preserve"> 비금융 사업의 고정자본 연쇄달러 소비는 연쇄 수량지수와 해당 계열의 2017년 경상달러 금액을 곱한 후 100으로 나누어 계산합니다. </t>
  </si>
  <si>
    <t xml:space="preserve"> 비금융 사업의 연쇄달러 순부가가치는 총부가가치와 고정자본소비의 차입니다.</t>
  </si>
  <si>
    <t xml:space="preserve"> 비금융 사업의 총부가가치 디플레이터는 100으로 나누었습니다.</t>
  </si>
  <si>
    <t xml:space="preserve"> 농림어업과 수렵업, 광업, 건설업 및 제조업을 구성됩니다.</t>
  </si>
  <si>
    <t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t>
  </si>
  <si>
    <t xml:space="preserve"> 참고. 퍼센트 포인트 기여도는 실질 국내총생산 백분율 변화에 합산되지 않습니다. 산업 세부사항은 실질 국내총생산의 지출 기반 측정치의 최상위 성장률을 계산하는데 사용되는 것과는 다른 원천 데이터와 방법론을 사용하여 계산되기 때문입니다.</t>
  </si>
  <si>
    <t xml:space="preserve">  Proprietors' income with inventory valuation and capital consumption adjustments</t>
    <phoneticPr fontId="21" type="noConversion"/>
  </si>
  <si>
    <t>지원 연금 및 보험 기금에 대한 고용주 부담금</t>
  </si>
  <si>
    <t xml:space="preserve">  재고평가 및 자본소비 조정을 적용한 자영업자 소득</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</si>
</sst>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
    <numFmt numFmtId="178" formatCode="@*."/>
    <numFmt numFmtId="179" formatCode="[$-409]mmmm\ d\,\ yyyy;@"/>
    <numFmt numFmtId="180" formatCode="#,##0.000"/>
  </numFmts>
  <fonts count="28" x14ac:knownFonts="1">
    <font>
      <sz val="11"/>
      <color theme="1"/>
      <name val="맑은 고딕"/>
      <family val="2"/>
      <scheme val="minor"/>
    </font>
    <font>
      <sz val="10"/>
      <name val="Arial"/>
      <family val="2"/>
    </font>
    <font>
      <sz val="10"/>
      <name val="Courier New"/>
      <family val="3"/>
    </font>
    <font>
      <sz val="11"/>
      <color theme="1"/>
      <name val="맑은 고딕"/>
      <family val="2"/>
      <scheme val="minor"/>
    </font>
    <font>
      <b/>
      <sz val="16"/>
      <name val="맑은 고딕"/>
      <family val="2"/>
      <scheme val="minor"/>
    </font>
    <font>
      <sz val="11"/>
      <name val="맑은 고딕"/>
      <family val="2"/>
      <scheme val="minor"/>
    </font>
    <font>
      <b/>
      <sz val="11"/>
      <name val="맑은 고딕"/>
      <family val="2"/>
      <scheme val="minor"/>
    </font>
    <font>
      <b/>
      <sz val="11"/>
      <color theme="1"/>
      <name val="맑은 고딕"/>
      <family val="2"/>
      <scheme val="minor"/>
    </font>
    <font>
      <sz val="12"/>
      <name val="맑은 고딕"/>
      <family val="2"/>
      <scheme val="minor"/>
    </font>
    <font>
      <b/>
      <sz val="12"/>
      <name val="맑은 고딕"/>
      <family val="2"/>
      <scheme val="minor"/>
    </font>
    <font>
      <b/>
      <sz val="16"/>
      <color theme="1"/>
      <name val="맑은 고딕"/>
      <family val="2"/>
      <scheme val="minor"/>
    </font>
    <font>
      <vertAlign val="superscript"/>
      <sz val="11"/>
      <name val="Calibri"/>
      <family val="2"/>
    </font>
    <font>
      <b/>
      <sz val="10"/>
      <name val="Arial"/>
      <family val="2"/>
    </font>
    <font>
      <sz val="11"/>
      <color theme="1"/>
      <name val="Calibri"/>
      <family val="2"/>
    </font>
    <font>
      <sz val="11"/>
      <name val="Calibri"/>
      <family val="2"/>
    </font>
    <font>
      <b/>
      <sz val="10"/>
      <name val="Courier New"/>
      <family val="3"/>
    </font>
    <font>
      <sz val="10"/>
      <name val="Arial"/>
      <family val="2"/>
    </font>
    <font>
      <sz val="8"/>
      <name val="Arial Narrow"/>
      <family val="2"/>
    </font>
    <font>
      <b/>
      <sz val="8"/>
      <name val="Arial Narrow"/>
      <family val="2"/>
    </font>
    <font>
      <sz val="16"/>
      <name val="맑은 고딕"/>
      <family val="2"/>
      <scheme val="minor"/>
    </font>
    <font>
      <i/>
      <sz val="11"/>
      <name val="Calibri"/>
      <family val="2"/>
    </font>
    <font>
      <sz val="8"/>
      <name val="맑은 고딕"/>
      <family val="3"/>
      <charset val="129"/>
      <scheme val="minor"/>
    </font>
    <font>
      <sz val="10"/>
      <name val="맑은 고딕"/>
      <family val="2"/>
      <scheme val="minor"/>
    </font>
    <font>
      <sz val="10"/>
      <name val="맑은 고딕"/>
      <family val="3"/>
      <charset val="129"/>
      <scheme val="minor"/>
    </font>
    <font>
      <sz val="9"/>
      <name val="맑은 고딕"/>
      <family val="2"/>
      <scheme val="minor"/>
    </font>
    <font>
      <b/>
      <sz val="12"/>
      <name val="맑은 고딕"/>
      <family val="3"/>
      <charset val="129"/>
      <scheme val="major"/>
    </font>
    <font>
      <sz val="12"/>
      <name val="맑은 고딕"/>
      <family val="3"/>
      <charset val="129"/>
      <scheme val="major"/>
    </font>
    <font>
      <sz val="12"/>
      <color theme="1"/>
      <name val="맑은 고딕"/>
      <family val="3"/>
      <charset val="129"/>
      <scheme val="major"/>
    </font>
  </fonts>
  <fills count="2">
    <fill>
      <patternFill patternType="none"/>
    </fill>
    <fill>
      <patternFill patternType="gray125"/>
    </fill>
  </fills>
  <borders count="25">
    <border>
      <left/>
      <right/>
      <top/>
      <bottom/>
      <diagonal/>
    </border>
    <border>
      <left/>
      <right/>
      <top style="hair">
        <color indexed="64"/>
      </top>
      <bottom/>
      <diagonal/>
    </border>
    <border>
      <left/>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diagonal/>
    </border>
    <border>
      <left/>
      <right style="hair">
        <color indexed="64"/>
      </right>
      <top/>
      <bottom style="hair">
        <color indexed="64"/>
      </bottom>
      <diagonal/>
    </border>
    <border>
      <left style="hair">
        <color indexed="64"/>
      </left>
      <right/>
      <top/>
      <bottom/>
      <diagonal/>
    </border>
    <border>
      <left style="hair">
        <color indexed="64"/>
      </left>
      <right style="hair">
        <color indexed="64"/>
      </right>
      <top/>
      <bottom style="hair">
        <color indexed="64"/>
      </bottom>
      <diagonal/>
    </border>
    <border>
      <left/>
      <right style="hair">
        <color theme="1"/>
      </right>
      <top style="hair">
        <color indexed="64"/>
      </top>
      <bottom/>
      <diagonal/>
    </border>
    <border>
      <left style="hair">
        <color theme="1"/>
      </left>
      <right/>
      <top style="hair">
        <color theme="1"/>
      </top>
      <bottom style="hair">
        <color indexed="64"/>
      </bottom>
      <diagonal/>
    </border>
    <border>
      <left/>
      <right/>
      <top style="hair">
        <color theme="1"/>
      </top>
      <bottom style="hair">
        <color indexed="64"/>
      </bottom>
      <diagonal/>
    </border>
    <border>
      <left/>
      <right style="hair">
        <color theme="1"/>
      </right>
      <top style="hair">
        <color theme="1"/>
      </top>
      <bottom style="hair">
        <color indexed="64"/>
      </bottom>
      <diagonal/>
    </border>
    <border>
      <left/>
      <right style="hair">
        <color auto="1"/>
      </right>
      <top style="hair">
        <color auto="1"/>
      </top>
      <bottom style="thin">
        <color indexed="64"/>
      </bottom>
      <diagonal/>
    </border>
    <border>
      <left/>
      <right style="hair">
        <color auto="1"/>
      </right>
      <top style="thin">
        <color indexed="64"/>
      </top>
      <bottom style="thin">
        <color indexed="64"/>
      </bottom>
      <diagonal/>
    </border>
    <border>
      <left/>
      <right style="hair">
        <color auto="1"/>
      </right>
      <top style="thin">
        <color indexed="64"/>
      </top>
      <bottom style="hair">
        <color auto="1"/>
      </bottom>
      <diagonal/>
    </border>
    <border>
      <left style="hair">
        <color indexed="64"/>
      </left>
      <right style="hair">
        <color theme="1"/>
      </right>
      <top style="hair">
        <color indexed="64"/>
      </top>
      <bottom/>
      <diagonal/>
    </border>
  </borders>
  <cellStyleXfs count="8">
    <xf numFmtId="0" fontId="0" fillId="0" borderId="0"/>
    <xf numFmtId="0" fontId="1" fillId="0" borderId="0"/>
    <xf numFmtId="0" fontId="1" fillId="0" borderId="0"/>
    <xf numFmtId="0" fontId="1" fillId="0" borderId="0"/>
    <xf numFmtId="0" fontId="5" fillId="0" borderId="0" applyProtection="0">
      <alignment horizontal="left" vertical="top" wrapText="1"/>
    </xf>
    <xf numFmtId="0" fontId="1" fillId="0" borderId="0"/>
    <xf numFmtId="0" fontId="3" fillId="0" borderId="0"/>
    <xf numFmtId="0" fontId="16" fillId="0" borderId="0"/>
  </cellStyleXfs>
  <cellXfs count="476">
    <xf numFmtId="0" fontId="0" fillId="0" borderId="0" xfId="0"/>
    <xf numFmtId="0" fontId="0" fillId="0" borderId="0" xfId="0" applyAlignment="1">
      <alignment wrapText="1"/>
    </xf>
    <xf numFmtId="0" fontId="2" fillId="0" borderId="0" xfId="1" applyFont="1"/>
    <xf numFmtId="0" fontId="1" fillId="0" borderId="0" xfId="1"/>
    <xf numFmtId="176" fontId="5" fillId="0" borderId="0" xfId="1" applyNumberFormat="1" applyFont="1"/>
    <xf numFmtId="2" fontId="5" fillId="0" borderId="0" xfId="1" applyNumberFormat="1" applyFont="1"/>
    <xf numFmtId="176" fontId="5" fillId="0" borderId="0" xfId="1" applyNumberFormat="1" applyFont="1" applyAlignment="1">
      <alignment horizontal="right"/>
    </xf>
    <xf numFmtId="0" fontId="5" fillId="0" borderId="0" xfId="1" applyFont="1"/>
    <xf numFmtId="0" fontId="8" fillId="0" borderId="0" xfId="1" applyFont="1"/>
    <xf numFmtId="0" fontId="9" fillId="0" borderId="0" xfId="1" applyFont="1"/>
    <xf numFmtId="177" fontId="5" fillId="0" borderId="0" xfId="1" applyNumberFormat="1" applyFont="1" applyAlignment="1">
      <alignment horizontal="right"/>
    </xf>
    <xf numFmtId="177" fontId="5" fillId="0" borderId="13" xfId="1" applyNumberFormat="1" applyFont="1" applyBorder="1" applyAlignment="1">
      <alignment horizontal="right"/>
    </xf>
    <xf numFmtId="178" fontId="0" fillId="0" borderId="0" xfId="0" applyNumberFormat="1" applyAlignment="1">
      <alignment horizontal="right"/>
    </xf>
    <xf numFmtId="0" fontId="0" fillId="0" borderId="8" xfId="0" applyBorder="1" applyAlignment="1">
      <alignment horizontal="left" wrapText="1"/>
    </xf>
    <xf numFmtId="0" fontId="0" fillId="0" borderId="8" xfId="0" applyBorder="1" applyAlignment="1">
      <alignment horizontal="left" wrapText="1" indent="1"/>
    </xf>
    <xf numFmtId="0" fontId="0" fillId="0" borderId="8" xfId="0" applyBorder="1" applyAlignment="1">
      <alignment horizontal="left" wrapText="1" indent="2"/>
    </xf>
    <xf numFmtId="0" fontId="0" fillId="0" borderId="8" xfId="0" applyBorder="1" applyAlignment="1">
      <alignment horizontal="left" wrapText="1" indent="3"/>
    </xf>
    <xf numFmtId="0" fontId="0" fillId="0" borderId="8" xfId="0" applyBorder="1" applyAlignment="1">
      <alignment horizontal="left" wrapText="1" indent="4"/>
    </xf>
    <xf numFmtId="0" fontId="7" fillId="0" borderId="8" xfId="0" applyFont="1" applyBorder="1" applyAlignment="1">
      <alignment horizontal="left" wrapText="1"/>
    </xf>
    <xf numFmtId="0" fontId="7" fillId="0" borderId="8" xfId="0" applyFont="1" applyBorder="1" applyAlignment="1">
      <alignment horizontal="left" wrapText="1" indent="1"/>
    </xf>
    <xf numFmtId="0" fontId="7" fillId="0" borderId="8" xfId="0" applyFont="1" applyBorder="1" applyAlignment="1">
      <alignment horizontal="left" wrapText="1" indent="2"/>
    </xf>
    <xf numFmtId="0" fontId="2" fillId="0" borderId="15" xfId="1" applyFont="1" applyBorder="1"/>
    <xf numFmtId="0" fontId="3" fillId="0" borderId="8" xfId="0" applyFont="1" applyBorder="1" applyAlignment="1">
      <alignment horizontal="left" wrapText="1" indent="1"/>
    </xf>
    <xf numFmtId="0" fontId="3" fillId="0" borderId="8" xfId="0" applyFont="1" applyBorder="1" applyAlignment="1">
      <alignment horizontal="left" wrapText="1" indent="2"/>
    </xf>
    <xf numFmtId="0" fontId="3" fillId="0" borderId="8" xfId="0" applyFont="1" applyBorder="1" applyAlignment="1">
      <alignment horizontal="left" wrapText="1" indent="3"/>
    </xf>
    <xf numFmtId="0" fontId="7" fillId="0" borderId="8" xfId="0" applyFont="1" applyBorder="1" applyAlignment="1">
      <alignment horizontal="left" wrapText="1" indent="3"/>
    </xf>
    <xf numFmtId="0" fontId="0" fillId="0" borderId="9" xfId="0" applyBorder="1" applyAlignment="1">
      <alignment horizontal="left" wrapText="1" indent="2"/>
    </xf>
    <xf numFmtId="176" fontId="6" fillId="0" borderId="15" xfId="1" applyNumberFormat="1" applyFont="1" applyBorder="1" applyAlignment="1">
      <alignment horizontal="right"/>
    </xf>
    <xf numFmtId="176" fontId="6" fillId="0" borderId="0" xfId="1" applyNumberFormat="1" applyFont="1" applyAlignment="1">
      <alignment horizontal="right"/>
    </xf>
    <xf numFmtId="176" fontId="6" fillId="0" borderId="1" xfId="0" applyNumberFormat="1" applyFont="1" applyBorder="1" applyAlignment="1">
      <alignment horizontal="right" vertical="center"/>
    </xf>
    <xf numFmtId="176" fontId="6" fillId="0" borderId="1" xfId="0" applyNumberFormat="1" applyFont="1" applyBorder="1" applyAlignment="1">
      <alignment horizontal="right"/>
    </xf>
    <xf numFmtId="177" fontId="6" fillId="0" borderId="0" xfId="1" applyNumberFormat="1" applyFont="1" applyAlignment="1">
      <alignment horizontal="right"/>
    </xf>
    <xf numFmtId="176" fontId="6" fillId="0" borderId="10" xfId="0" applyNumberFormat="1" applyFont="1" applyBorder="1" applyAlignment="1">
      <alignment horizontal="right"/>
    </xf>
    <xf numFmtId="176" fontId="6" fillId="0" borderId="13" xfId="0" applyNumberFormat="1" applyFont="1" applyBorder="1" applyAlignment="1">
      <alignment horizontal="right"/>
    </xf>
    <xf numFmtId="176" fontId="5" fillId="0" borderId="0" xfId="1" applyNumberFormat="1" applyFont="1" applyAlignment="1">
      <alignment horizontal="left"/>
    </xf>
    <xf numFmtId="0" fontId="5" fillId="0" borderId="0" xfId="1" applyFont="1" applyAlignment="1">
      <alignment horizontal="left"/>
    </xf>
    <xf numFmtId="176" fontId="4" fillId="0" borderId="0" xfId="1" applyNumberFormat="1" applyFont="1"/>
    <xf numFmtId="178" fontId="0" fillId="0" borderId="13" xfId="0" applyNumberFormat="1" applyBorder="1" applyAlignment="1">
      <alignment horizontal="right"/>
    </xf>
    <xf numFmtId="0" fontId="13" fillId="0" borderId="0" xfId="0" applyFont="1" applyAlignment="1">
      <alignment wrapText="1"/>
    </xf>
    <xf numFmtId="1" fontId="5" fillId="0" borderId="4" xfId="1" applyNumberFormat="1" applyFont="1" applyBorder="1" applyAlignment="1">
      <alignment horizontal="center" vertical="center"/>
    </xf>
    <xf numFmtId="177" fontId="6" fillId="0" borderId="13" xfId="1" applyNumberFormat="1" applyFont="1" applyBorder="1" applyAlignment="1">
      <alignment horizontal="right"/>
    </xf>
    <xf numFmtId="177" fontId="5" fillId="0" borderId="14" xfId="1" applyNumberFormat="1" applyFont="1" applyBorder="1" applyAlignment="1">
      <alignment horizontal="right"/>
    </xf>
    <xf numFmtId="176" fontId="5" fillId="0" borderId="0" xfId="1" applyNumberFormat="1" applyFont="1" applyAlignment="1">
      <alignment wrapText="1"/>
    </xf>
    <xf numFmtId="176" fontId="6" fillId="0" borderId="13" xfId="1" applyNumberFormat="1" applyFont="1" applyBorder="1" applyAlignment="1">
      <alignment horizontal="right"/>
    </xf>
    <xf numFmtId="176" fontId="5" fillId="0" borderId="13" xfId="1" applyNumberFormat="1" applyFont="1" applyBorder="1" applyAlignment="1">
      <alignment horizontal="right"/>
    </xf>
    <xf numFmtId="0" fontId="0" fillId="0" borderId="16" xfId="0" applyBorder="1" applyAlignment="1">
      <alignment horizontal="left" wrapText="1" indent="2"/>
    </xf>
    <xf numFmtId="176" fontId="5" fillId="0" borderId="2" xfId="1" applyNumberFormat="1" applyFont="1" applyBorder="1" applyAlignment="1">
      <alignment horizontal="right"/>
    </xf>
    <xf numFmtId="176" fontId="5" fillId="0" borderId="14" xfId="1" applyNumberFormat="1" applyFont="1" applyBorder="1" applyAlignment="1">
      <alignment horizontal="right"/>
    </xf>
    <xf numFmtId="0" fontId="7" fillId="0" borderId="13" xfId="0" applyFont="1" applyBorder="1" applyAlignment="1">
      <alignment horizontal="left" wrapText="1" indent="2"/>
    </xf>
    <xf numFmtId="0" fontId="0" fillId="0" borderId="13" xfId="0" applyBorder="1" applyAlignment="1">
      <alignment horizontal="left" wrapText="1" indent="1"/>
    </xf>
    <xf numFmtId="0" fontId="7" fillId="0" borderId="13" xfId="0" applyFont="1" applyBorder="1" applyAlignment="1">
      <alignment horizontal="left" wrapText="1"/>
    </xf>
    <xf numFmtId="0" fontId="3" fillId="0" borderId="13" xfId="0" applyFont="1" applyBorder="1" applyAlignment="1">
      <alignment horizontal="left" wrapText="1" indent="1"/>
    </xf>
    <xf numFmtId="0" fontId="0" fillId="0" borderId="16" xfId="0" applyBorder="1" applyAlignment="1">
      <alignment horizontal="left" wrapText="1" indent="1"/>
    </xf>
    <xf numFmtId="1" fontId="5" fillId="0" borderId="14" xfId="1" applyNumberFormat="1" applyFont="1" applyBorder="1" applyAlignment="1">
      <alignment horizontal="center"/>
    </xf>
    <xf numFmtId="177" fontId="5" fillId="0" borderId="2" xfId="1" applyNumberFormat="1" applyFont="1" applyBorder="1" applyAlignment="1">
      <alignment horizontal="right"/>
    </xf>
    <xf numFmtId="0" fontId="7" fillId="0" borderId="7" xfId="0" applyFont="1" applyBorder="1" applyAlignment="1">
      <alignment horizontal="left" wrapText="1"/>
    </xf>
    <xf numFmtId="0" fontId="3" fillId="0" borderId="0" xfId="0" applyFont="1" applyAlignment="1">
      <alignment horizontal="left" wrapText="1"/>
    </xf>
    <xf numFmtId="176" fontId="5" fillId="0" borderId="15" xfId="1" applyNumberFormat="1" applyFont="1" applyBorder="1" applyAlignment="1">
      <alignment horizontal="right"/>
    </xf>
    <xf numFmtId="0" fontId="0" fillId="0" borderId="15" xfId="0" applyBorder="1" applyAlignment="1">
      <alignment horizontal="left" wrapText="1" indent="1"/>
    </xf>
    <xf numFmtId="0" fontId="0" fillId="0" borderId="14" xfId="0" applyBorder="1" applyAlignment="1">
      <alignment horizontal="left" wrapText="1" indent="1"/>
    </xf>
    <xf numFmtId="176" fontId="5" fillId="0" borderId="12" xfId="1" applyNumberFormat="1" applyFont="1" applyBorder="1" applyAlignment="1">
      <alignment horizontal="right"/>
    </xf>
    <xf numFmtId="178" fontId="5" fillId="0" borderId="15" xfId="1" applyNumberFormat="1" applyFont="1" applyBorder="1"/>
    <xf numFmtId="178" fontId="5" fillId="0" borderId="0" xfId="1" applyNumberFormat="1" applyFont="1"/>
    <xf numFmtId="178" fontId="5" fillId="0" borderId="13" xfId="1" applyNumberFormat="1" applyFont="1" applyBorder="1"/>
    <xf numFmtId="1" fontId="5" fillId="0" borderId="4" xfId="0" applyNumberFormat="1" applyFont="1" applyBorder="1" applyAlignment="1">
      <alignment horizontal="center" vertical="center"/>
    </xf>
    <xf numFmtId="177" fontId="6" fillId="0" borderId="7" xfId="1" applyNumberFormat="1" applyFont="1" applyBorder="1" applyAlignment="1">
      <alignment horizontal="right"/>
    </xf>
    <xf numFmtId="177" fontId="6" fillId="0" borderId="8" xfId="1" applyNumberFormat="1" applyFont="1" applyBorder="1" applyAlignment="1">
      <alignment horizontal="right"/>
    </xf>
    <xf numFmtId="177" fontId="5" fillId="0" borderId="8" xfId="1" applyNumberFormat="1" applyFont="1" applyBorder="1" applyAlignment="1">
      <alignment horizontal="right"/>
    </xf>
    <xf numFmtId="177" fontId="5" fillId="0" borderId="16" xfId="1" applyNumberFormat="1" applyFont="1" applyBorder="1" applyAlignment="1">
      <alignment horizontal="right"/>
    </xf>
    <xf numFmtId="176" fontId="6" fillId="0" borderId="11" xfId="1" applyNumberFormat="1" applyFont="1" applyBorder="1" applyAlignment="1">
      <alignment horizontal="right"/>
    </xf>
    <xf numFmtId="177" fontId="6" fillId="0" borderId="1" xfId="1" applyNumberFormat="1" applyFont="1" applyBorder="1" applyAlignment="1">
      <alignment horizontal="right"/>
    </xf>
    <xf numFmtId="0" fontId="3" fillId="0" borderId="14" xfId="0" applyFont="1" applyBorder="1" applyAlignment="1">
      <alignment horizontal="left" wrapText="1" indent="1"/>
    </xf>
    <xf numFmtId="0" fontId="7" fillId="0" borderId="13" xfId="0" applyFont="1" applyBorder="1" applyAlignment="1">
      <alignment horizontal="left" wrapText="1" indent="1"/>
    </xf>
    <xf numFmtId="1" fontId="5" fillId="0" borderId="4" xfId="0" applyNumberFormat="1" applyFont="1" applyBorder="1" applyAlignment="1">
      <alignment horizontal="center"/>
    </xf>
    <xf numFmtId="2" fontId="6" fillId="0" borderId="15" xfId="1" applyNumberFormat="1" applyFont="1" applyBorder="1" applyAlignment="1">
      <alignment horizontal="right"/>
    </xf>
    <xf numFmtId="2" fontId="6" fillId="0" borderId="0" xfId="1" applyNumberFormat="1" applyFont="1" applyAlignment="1">
      <alignment horizontal="right"/>
    </xf>
    <xf numFmtId="2" fontId="6" fillId="0" borderId="13" xfId="1" applyNumberFormat="1" applyFont="1" applyBorder="1" applyAlignment="1">
      <alignment horizontal="right"/>
    </xf>
    <xf numFmtId="2" fontId="5" fillId="0" borderId="15" xfId="1" applyNumberFormat="1" applyFont="1" applyBorder="1" applyAlignment="1">
      <alignment horizontal="right"/>
    </xf>
    <xf numFmtId="2" fontId="5" fillId="0" borderId="0" xfId="1" applyNumberFormat="1" applyFont="1" applyAlignment="1">
      <alignment horizontal="right"/>
    </xf>
    <xf numFmtId="2" fontId="5" fillId="0" borderId="13" xfId="1" applyNumberFormat="1" applyFont="1" applyBorder="1" applyAlignment="1">
      <alignment horizontal="right"/>
    </xf>
    <xf numFmtId="2" fontId="5" fillId="0" borderId="12" xfId="1" applyNumberFormat="1" applyFont="1" applyBorder="1" applyAlignment="1">
      <alignment horizontal="right"/>
    </xf>
    <xf numFmtId="2" fontId="5" fillId="0" borderId="2" xfId="1" applyNumberFormat="1" applyFont="1" applyBorder="1" applyAlignment="1">
      <alignment horizontal="right"/>
    </xf>
    <xf numFmtId="2" fontId="5" fillId="0" borderId="14" xfId="1" applyNumberFormat="1" applyFont="1" applyBorder="1" applyAlignment="1">
      <alignment horizontal="right"/>
    </xf>
    <xf numFmtId="176" fontId="6" fillId="0" borderId="10" xfId="1" applyNumberFormat="1" applyFont="1" applyBorder="1" applyAlignment="1">
      <alignment horizontal="right"/>
    </xf>
    <xf numFmtId="176" fontId="6" fillId="0" borderId="1" xfId="1" applyNumberFormat="1" applyFont="1" applyBorder="1" applyAlignment="1">
      <alignment horizontal="right"/>
    </xf>
    <xf numFmtId="177" fontId="6" fillId="0" borderId="11" xfId="1" applyNumberFormat="1" applyFont="1" applyBorder="1" applyAlignment="1">
      <alignment horizontal="right"/>
    </xf>
    <xf numFmtId="177" fontId="0" fillId="0" borderId="2" xfId="0" applyNumberFormat="1" applyBorder="1" applyAlignment="1">
      <alignment horizontal="right"/>
    </xf>
    <xf numFmtId="177" fontId="0" fillId="0" borderId="14" xfId="0" applyNumberFormat="1" applyBorder="1" applyAlignment="1">
      <alignment horizontal="right"/>
    </xf>
    <xf numFmtId="177" fontId="5" fillId="0" borderId="12" xfId="1" applyNumberFormat="1" applyFont="1" applyBorder="1" applyAlignment="1">
      <alignment horizontal="right"/>
    </xf>
    <xf numFmtId="177" fontId="6" fillId="0" borderId="15" xfId="1" applyNumberFormat="1" applyFont="1" applyBorder="1" applyAlignment="1">
      <alignment horizontal="right"/>
    </xf>
    <xf numFmtId="177" fontId="5" fillId="0" borderId="15" xfId="1" applyNumberFormat="1" applyFont="1" applyBorder="1" applyAlignment="1">
      <alignment horizontal="right"/>
    </xf>
    <xf numFmtId="177" fontId="6" fillId="0" borderId="10" xfId="1" applyNumberFormat="1" applyFont="1" applyBorder="1" applyAlignment="1">
      <alignment horizontal="right"/>
    </xf>
    <xf numFmtId="0" fontId="7" fillId="0" borderId="16" xfId="0" applyFont="1" applyBorder="1" applyAlignment="1">
      <alignment horizontal="left" wrapText="1"/>
    </xf>
    <xf numFmtId="177" fontId="6" fillId="0" borderId="12" xfId="1" applyNumberFormat="1" applyFont="1" applyBorder="1" applyAlignment="1">
      <alignment horizontal="right"/>
    </xf>
    <xf numFmtId="177" fontId="6" fillId="0" borderId="2" xfId="1" applyNumberFormat="1" applyFont="1" applyBorder="1" applyAlignment="1">
      <alignment horizontal="right"/>
    </xf>
    <xf numFmtId="177" fontId="6" fillId="0" borderId="14" xfId="1" applyNumberFormat="1" applyFont="1" applyBorder="1" applyAlignment="1">
      <alignment horizontal="right"/>
    </xf>
    <xf numFmtId="180" fontId="6" fillId="0" borderId="0" xfId="1" applyNumberFormat="1" applyFont="1" applyAlignment="1">
      <alignment horizontal="right"/>
    </xf>
    <xf numFmtId="180" fontId="6" fillId="0" borderId="15" xfId="1" applyNumberFormat="1" applyFont="1" applyBorder="1" applyAlignment="1">
      <alignment horizontal="right"/>
    </xf>
    <xf numFmtId="180" fontId="6" fillId="0" borderId="13" xfId="1" applyNumberFormat="1" applyFont="1" applyBorder="1" applyAlignment="1">
      <alignment horizontal="right"/>
    </xf>
    <xf numFmtId="180" fontId="5" fillId="0" borderId="0" xfId="1" applyNumberFormat="1" applyFont="1" applyAlignment="1">
      <alignment horizontal="right"/>
    </xf>
    <xf numFmtId="180" fontId="5" fillId="0" borderId="15" xfId="1" applyNumberFormat="1" applyFont="1" applyBorder="1" applyAlignment="1">
      <alignment horizontal="right"/>
    </xf>
    <xf numFmtId="180" fontId="5" fillId="0" borderId="13" xfId="1" applyNumberFormat="1" applyFont="1" applyBorder="1" applyAlignment="1">
      <alignment horizontal="right"/>
    </xf>
    <xf numFmtId="180" fontId="5" fillId="0" borderId="12" xfId="1" applyNumberFormat="1" applyFont="1" applyBorder="1" applyAlignment="1">
      <alignment horizontal="right"/>
    </xf>
    <xf numFmtId="180" fontId="5" fillId="0" borderId="14" xfId="1" applyNumberFormat="1" applyFont="1" applyBorder="1" applyAlignment="1">
      <alignment horizontal="right"/>
    </xf>
    <xf numFmtId="0" fontId="6" fillId="0" borderId="8" xfId="1" applyFont="1" applyBorder="1" applyAlignment="1">
      <alignment horizontal="left" vertical="center" indent="2"/>
    </xf>
    <xf numFmtId="0" fontId="6" fillId="0" borderId="8" xfId="1" applyFont="1" applyBorder="1" applyAlignment="1">
      <alignment horizontal="left" vertical="center"/>
    </xf>
    <xf numFmtId="0" fontId="5" fillId="0" borderId="8" xfId="1" applyFont="1" applyBorder="1" applyAlignment="1">
      <alignment horizontal="left" vertical="center" wrapText="1" indent="1"/>
    </xf>
    <xf numFmtId="176" fontId="5" fillId="0" borderId="0" xfId="2" applyNumberFormat="1" applyFont="1" applyAlignment="1">
      <alignment horizontal="right"/>
    </xf>
    <xf numFmtId="176" fontId="5" fillId="0" borderId="13" xfId="2" applyNumberFormat="1" applyFont="1" applyBorder="1" applyAlignment="1">
      <alignment horizontal="right"/>
    </xf>
    <xf numFmtId="176" fontId="5" fillId="0" borderId="0" xfId="3" applyNumberFormat="1" applyFont="1" applyAlignment="1">
      <alignment horizontal="right"/>
    </xf>
    <xf numFmtId="176" fontId="5" fillId="0" borderId="13" xfId="3" applyNumberFormat="1" applyFont="1" applyBorder="1" applyAlignment="1">
      <alignment horizontal="right"/>
    </xf>
    <xf numFmtId="0" fontId="5" fillId="0" borderId="8" xfId="1" applyFont="1" applyBorder="1" applyAlignment="1">
      <alignment horizontal="left" vertical="center" indent="1"/>
    </xf>
    <xf numFmtId="0" fontId="5" fillId="0" borderId="8" xfId="1" applyFont="1" applyBorder="1" applyAlignment="1">
      <alignment horizontal="left" vertical="center" indent="2"/>
    </xf>
    <xf numFmtId="0" fontId="5" fillId="0" borderId="8" xfId="1" applyFont="1" applyBorder="1" applyAlignment="1">
      <alignment horizontal="left" vertical="center" wrapText="1" indent="2"/>
    </xf>
    <xf numFmtId="176" fontId="6" fillId="0" borderId="0" xfId="1" applyNumberFormat="1" applyFont="1"/>
    <xf numFmtId="176" fontId="6" fillId="0" borderId="0" xfId="2" applyNumberFormat="1" applyFont="1" applyAlignment="1">
      <alignment horizontal="right"/>
    </xf>
    <xf numFmtId="176" fontId="6" fillId="0" borderId="13" xfId="2" applyNumberFormat="1" applyFont="1" applyBorder="1" applyAlignment="1">
      <alignment horizontal="right"/>
    </xf>
    <xf numFmtId="176" fontId="6" fillId="0" borderId="0" xfId="3" applyNumberFormat="1" applyFont="1" applyAlignment="1">
      <alignment horizontal="right"/>
    </xf>
    <xf numFmtId="176" fontId="6" fillId="0" borderId="13" xfId="3" applyNumberFormat="1" applyFont="1" applyBorder="1" applyAlignment="1">
      <alignment horizontal="right"/>
    </xf>
    <xf numFmtId="0" fontId="6" fillId="0" borderId="8" xfId="1" applyFont="1" applyBorder="1" applyAlignment="1">
      <alignment horizontal="left"/>
    </xf>
    <xf numFmtId="176" fontId="5" fillId="0" borderId="2" xfId="2" applyNumberFormat="1" applyFont="1" applyBorder="1"/>
    <xf numFmtId="176" fontId="5" fillId="0" borderId="2" xfId="2" applyNumberFormat="1" applyFont="1" applyBorder="1" applyAlignment="1">
      <alignment horizontal="right"/>
    </xf>
    <xf numFmtId="176" fontId="5" fillId="0" borderId="14" xfId="2" applyNumberFormat="1" applyFont="1" applyBorder="1" applyAlignment="1">
      <alignment horizontal="right"/>
    </xf>
    <xf numFmtId="176" fontId="5" fillId="0" borderId="2" xfId="3" applyNumberFormat="1" applyFont="1" applyBorder="1" applyAlignment="1">
      <alignment horizontal="right"/>
    </xf>
    <xf numFmtId="176" fontId="5" fillId="0" borderId="14" xfId="3" applyNumberFormat="1" applyFont="1" applyBorder="1" applyAlignment="1">
      <alignment horizontal="right"/>
    </xf>
    <xf numFmtId="0" fontId="17" fillId="0" borderId="0" xfId="2" applyFont="1"/>
    <xf numFmtId="0" fontId="6" fillId="0" borderId="8" xfId="2" applyFont="1" applyBorder="1" applyAlignment="1">
      <alignment horizontal="left" vertical="center"/>
    </xf>
    <xf numFmtId="177" fontId="17" fillId="0" borderId="0" xfId="2" applyNumberFormat="1" applyFont="1"/>
    <xf numFmtId="180" fontId="17" fillId="0" borderId="0" xfId="2" applyNumberFormat="1" applyFont="1"/>
    <xf numFmtId="0" fontId="6" fillId="0" borderId="8" xfId="2" applyFont="1" applyBorder="1" applyAlignment="1">
      <alignment horizontal="left" vertical="center" indent="2"/>
    </xf>
    <xf numFmtId="2" fontId="6" fillId="0" borderId="0" xfId="2" applyNumberFormat="1" applyFont="1" applyAlignment="1">
      <alignment horizontal="right"/>
    </xf>
    <xf numFmtId="2" fontId="6" fillId="0" borderId="13" xfId="2" applyNumberFormat="1" applyFont="1" applyBorder="1" applyAlignment="1">
      <alignment horizontal="right"/>
    </xf>
    <xf numFmtId="0" fontId="5" fillId="0" borderId="8" xfId="2" applyFont="1" applyBorder="1" applyAlignment="1">
      <alignment horizontal="left" vertical="center" wrapText="1" indent="1"/>
    </xf>
    <xf numFmtId="2" fontId="5" fillId="0" borderId="0" xfId="2" applyNumberFormat="1" applyFont="1"/>
    <xf numFmtId="2" fontId="5" fillId="0" borderId="0" xfId="2" applyNumberFormat="1" applyFont="1" applyAlignment="1">
      <alignment horizontal="right"/>
    </xf>
    <xf numFmtId="2" fontId="5" fillId="0" borderId="13" xfId="2" applyNumberFormat="1" applyFont="1" applyBorder="1" applyAlignment="1">
      <alignment horizontal="right"/>
    </xf>
    <xf numFmtId="2" fontId="5" fillId="0" borderId="0" xfId="3" applyNumberFormat="1" applyFont="1" applyAlignment="1">
      <alignment horizontal="right"/>
    </xf>
    <xf numFmtId="2" fontId="5" fillId="0" borderId="13" xfId="3" applyNumberFormat="1" applyFont="1" applyBorder="1" applyAlignment="1">
      <alignment horizontal="right"/>
    </xf>
    <xf numFmtId="0" fontId="5" fillId="0" borderId="8" xfId="2" applyFont="1" applyBorder="1" applyAlignment="1">
      <alignment horizontal="left" vertical="center" indent="1"/>
    </xf>
    <xf numFmtId="0" fontId="5" fillId="0" borderId="8" xfId="2" applyFont="1" applyBorder="1" applyAlignment="1">
      <alignment horizontal="left" vertical="center" indent="2"/>
    </xf>
    <xf numFmtId="0" fontId="5" fillId="0" borderId="8" xfId="2" applyFont="1" applyBorder="1" applyAlignment="1">
      <alignment horizontal="left" vertical="center" wrapText="1" indent="2"/>
    </xf>
    <xf numFmtId="2" fontId="6" fillId="0" borderId="0" xfId="2" applyNumberFormat="1" applyFont="1"/>
    <xf numFmtId="2" fontId="6" fillId="0" borderId="0" xfId="3" applyNumberFormat="1" applyFont="1" applyAlignment="1">
      <alignment horizontal="right"/>
    </xf>
    <xf numFmtId="2" fontId="6" fillId="0" borderId="13" xfId="3" applyNumberFormat="1" applyFont="1" applyBorder="1" applyAlignment="1">
      <alignment horizontal="right"/>
    </xf>
    <xf numFmtId="0" fontId="6" fillId="0" borderId="8" xfId="2" applyFont="1" applyBorder="1" applyAlignment="1">
      <alignment horizontal="left"/>
    </xf>
    <xf numFmtId="0" fontId="5" fillId="0" borderId="8" xfId="2" applyFont="1" applyBorder="1" applyAlignment="1">
      <alignment horizontal="left" vertical="center"/>
    </xf>
    <xf numFmtId="2" fontId="5" fillId="0" borderId="2" xfId="2" applyNumberFormat="1" applyFont="1" applyBorder="1"/>
    <xf numFmtId="2" fontId="5" fillId="0" borderId="2" xfId="2" applyNumberFormat="1" applyFont="1" applyBorder="1" applyAlignment="1">
      <alignment horizontal="right"/>
    </xf>
    <xf numFmtId="2" fontId="5" fillId="0" borderId="14" xfId="2" applyNumberFormat="1" applyFont="1" applyBorder="1" applyAlignment="1">
      <alignment horizontal="right"/>
    </xf>
    <xf numFmtId="2" fontId="5" fillId="0" borderId="2" xfId="3" applyNumberFormat="1" applyFont="1" applyBorder="1" applyAlignment="1">
      <alignment horizontal="right"/>
    </xf>
    <xf numFmtId="2" fontId="5" fillId="0" borderId="14" xfId="3" applyNumberFormat="1" applyFont="1" applyBorder="1" applyAlignment="1">
      <alignment horizontal="right"/>
    </xf>
    <xf numFmtId="0" fontId="17" fillId="0" borderId="0" xfId="2" applyFont="1" applyAlignment="1">
      <alignment horizontal="left" vertical="top"/>
    </xf>
    <xf numFmtId="177" fontId="6" fillId="0" borderId="0" xfId="2" applyNumberFormat="1" applyFont="1" applyAlignment="1">
      <alignment horizontal="right"/>
    </xf>
    <xf numFmtId="177" fontId="6" fillId="0" borderId="10" xfId="2" applyNumberFormat="1" applyFont="1" applyBorder="1" applyAlignment="1">
      <alignment horizontal="right"/>
    </xf>
    <xf numFmtId="177" fontId="6" fillId="0" borderId="7" xfId="2" applyNumberFormat="1" applyFont="1" applyBorder="1" applyAlignment="1">
      <alignment horizontal="right"/>
    </xf>
    <xf numFmtId="177" fontId="6" fillId="0" borderId="11" xfId="2" applyNumberFormat="1" applyFont="1" applyBorder="1" applyAlignment="1">
      <alignment horizontal="right"/>
    </xf>
    <xf numFmtId="177" fontId="6" fillId="0" borderId="15" xfId="2" applyNumberFormat="1" applyFont="1" applyBorder="1" applyAlignment="1">
      <alignment horizontal="right"/>
    </xf>
    <xf numFmtId="177" fontId="6" fillId="0" borderId="8" xfId="2" applyNumberFormat="1" applyFont="1" applyBorder="1" applyAlignment="1">
      <alignment horizontal="right"/>
    </xf>
    <xf numFmtId="177" fontId="6" fillId="0" borderId="13" xfId="2" applyNumberFormat="1" applyFont="1" applyBorder="1" applyAlignment="1">
      <alignment horizontal="right"/>
    </xf>
    <xf numFmtId="177" fontId="5" fillId="0" borderId="0" xfId="2" applyNumberFormat="1" applyFont="1" applyAlignment="1">
      <alignment horizontal="right"/>
    </xf>
    <xf numFmtId="177" fontId="5" fillId="0" borderId="15" xfId="2" applyNumberFormat="1" applyFont="1" applyBorder="1" applyAlignment="1">
      <alignment horizontal="right"/>
    </xf>
    <xf numFmtId="177" fontId="5" fillId="0" borderId="8" xfId="2" applyNumberFormat="1" applyFont="1" applyBorder="1" applyAlignment="1">
      <alignment horizontal="right"/>
    </xf>
    <xf numFmtId="177" fontId="5" fillId="0" borderId="13" xfId="2" applyNumberFormat="1" applyFont="1" applyBorder="1" applyAlignment="1">
      <alignment horizontal="right"/>
    </xf>
    <xf numFmtId="177" fontId="5" fillId="0" borderId="2" xfId="2" applyNumberFormat="1" applyFont="1" applyBorder="1" applyAlignment="1">
      <alignment horizontal="right"/>
    </xf>
    <xf numFmtId="177" fontId="5" fillId="0" borderId="12" xfId="2" applyNumberFormat="1" applyFont="1" applyBorder="1" applyAlignment="1">
      <alignment horizontal="right"/>
    </xf>
    <xf numFmtId="177" fontId="5" fillId="0" borderId="16" xfId="2" applyNumberFormat="1" applyFont="1" applyBorder="1" applyAlignment="1">
      <alignment horizontal="right"/>
    </xf>
    <xf numFmtId="177" fontId="5" fillId="0" borderId="14" xfId="2" applyNumberFormat="1" applyFont="1" applyBorder="1" applyAlignment="1">
      <alignment horizontal="right"/>
    </xf>
    <xf numFmtId="0" fontId="17" fillId="0" borderId="0" xfId="7" applyFont="1" applyAlignment="1">
      <alignment horizontal="left" vertical="top"/>
    </xf>
    <xf numFmtId="0" fontId="17" fillId="0" borderId="0" xfId="4" applyFont="1" applyAlignment="1">
      <alignment vertical="top" wrapText="1"/>
    </xf>
    <xf numFmtId="0" fontId="17" fillId="0" borderId="0" xfId="7" applyFont="1" applyAlignment="1">
      <alignment horizontal="left" vertical="top" wrapText="1"/>
    </xf>
    <xf numFmtId="176" fontId="5" fillId="0" borderId="0" xfId="2" applyNumberFormat="1" applyFont="1"/>
    <xf numFmtId="176" fontId="6" fillId="0" borderId="0" xfId="2" applyNumberFormat="1" applyFont="1"/>
    <xf numFmtId="0" fontId="5" fillId="0" borderId="6" xfId="1" applyFont="1" applyBorder="1" applyAlignment="1">
      <alignment horizontal="center"/>
    </xf>
    <xf numFmtId="1" fontId="5" fillId="0" borderId="5" xfId="0" applyNumberFormat="1" applyFont="1" applyBorder="1" applyAlignment="1">
      <alignment horizontal="center" vertical="center"/>
    </xf>
    <xf numFmtId="1" fontId="5" fillId="0" borderId="5" xfId="0" applyNumberFormat="1" applyFont="1" applyBorder="1" applyAlignment="1">
      <alignment horizontal="center"/>
    </xf>
    <xf numFmtId="3" fontId="5" fillId="0" borderId="0" xfId="1" applyNumberFormat="1" applyFont="1" applyAlignment="1">
      <alignment horizontal="right"/>
    </xf>
    <xf numFmtId="3" fontId="5" fillId="0" borderId="13" xfId="1" applyNumberFormat="1" applyFont="1" applyBorder="1" applyAlignment="1">
      <alignment horizontal="right"/>
    </xf>
    <xf numFmtId="3" fontId="0" fillId="0" borderId="2" xfId="0" applyNumberFormat="1" applyBorder="1" applyAlignment="1">
      <alignment horizontal="right"/>
    </xf>
    <xf numFmtId="3" fontId="0" fillId="0" borderId="14" xfId="0" applyNumberFormat="1" applyBorder="1" applyAlignment="1">
      <alignment horizontal="right"/>
    </xf>
    <xf numFmtId="3" fontId="5" fillId="0" borderId="2" xfId="1" applyNumberFormat="1" applyFont="1" applyBorder="1" applyAlignment="1">
      <alignment horizontal="right"/>
    </xf>
    <xf numFmtId="3" fontId="5" fillId="0" borderId="14" xfId="1" applyNumberFormat="1" applyFont="1" applyBorder="1" applyAlignment="1">
      <alignment horizontal="right"/>
    </xf>
    <xf numFmtId="1" fontId="5" fillId="0" borderId="7" xfId="1" applyNumberFormat="1" applyFont="1" applyBorder="1" applyAlignment="1">
      <alignment horizontal="center"/>
    </xf>
    <xf numFmtId="1" fontId="5" fillId="0" borderId="8" xfId="1" applyNumberFormat="1" applyFont="1" applyBorder="1" applyAlignment="1">
      <alignment horizontal="center"/>
    </xf>
    <xf numFmtId="1" fontId="5" fillId="0" borderId="16" xfId="1" applyNumberFormat="1" applyFont="1" applyBorder="1" applyAlignment="1">
      <alignment horizontal="center"/>
    </xf>
    <xf numFmtId="0" fontId="5" fillId="0" borderId="14" xfId="1" applyFont="1" applyBorder="1" applyAlignment="1">
      <alignment horizontal="center" vertical="center"/>
    </xf>
    <xf numFmtId="0" fontId="5" fillId="0" borderId="7" xfId="1" applyFont="1" applyBorder="1" applyAlignment="1">
      <alignment horizontal="center"/>
    </xf>
    <xf numFmtId="0" fontId="5" fillId="0" borderId="8" xfId="1" applyFont="1" applyBorder="1" applyAlignment="1">
      <alignment horizontal="center"/>
    </xf>
    <xf numFmtId="0" fontId="5" fillId="0" borderId="16" xfId="1" applyFont="1" applyBorder="1" applyAlignment="1">
      <alignment horizontal="center"/>
    </xf>
    <xf numFmtId="1" fontId="5" fillId="0" borderId="0" xfId="1" applyNumberFormat="1" applyFont="1"/>
    <xf numFmtId="0" fontId="12" fillId="0" borderId="0" xfId="1" applyFont="1"/>
    <xf numFmtId="0" fontId="2" fillId="0" borderId="0" xfId="1" applyFont="1" applyAlignment="1">
      <alignment wrapText="1"/>
    </xf>
    <xf numFmtId="0" fontId="17" fillId="0" borderId="0" xfId="5" applyFont="1"/>
    <xf numFmtId="176" fontId="2" fillId="0" borderId="0" xfId="1" applyNumberFormat="1" applyFont="1"/>
    <xf numFmtId="176" fontId="1" fillId="0" borderId="0" xfId="1" applyNumberFormat="1"/>
    <xf numFmtId="0" fontId="17" fillId="0" borderId="0" xfId="2" applyFont="1" applyAlignment="1">
      <alignment vertical="top"/>
    </xf>
    <xf numFmtId="0" fontId="5" fillId="0" borderId="0" xfId="1" applyFont="1" applyAlignment="1">
      <alignment horizontal="center"/>
    </xf>
    <xf numFmtId="0" fontId="5" fillId="0" borderId="0" xfId="1" applyFont="1" applyAlignment="1">
      <alignment horizontal="center" vertical="center"/>
    </xf>
    <xf numFmtId="0" fontId="5" fillId="0" borderId="0" xfId="2" applyFont="1" applyAlignment="1">
      <alignment horizontal="center"/>
    </xf>
    <xf numFmtId="0" fontId="5" fillId="0" borderId="0" xfId="2" applyFont="1" applyAlignment="1">
      <alignment horizontal="center" vertical="top"/>
    </xf>
    <xf numFmtId="0" fontId="5" fillId="0" borderId="0" xfId="2" applyFont="1" applyAlignment="1">
      <alignment horizontal="center" vertical="center"/>
    </xf>
    <xf numFmtId="178" fontId="5" fillId="0" borderId="0" xfId="1" applyNumberFormat="1" applyFont="1" applyAlignment="1">
      <alignment horizontal="right"/>
    </xf>
    <xf numFmtId="178" fontId="6" fillId="0" borderId="0" xfId="1" applyNumberFormat="1" applyFont="1" applyAlignment="1">
      <alignment horizontal="right"/>
    </xf>
    <xf numFmtId="178" fontId="7" fillId="0" borderId="0" xfId="0" applyNumberFormat="1" applyFont="1" applyAlignment="1">
      <alignment horizontal="right"/>
    </xf>
    <xf numFmtId="177" fontId="15" fillId="0" borderId="0" xfId="1" applyNumberFormat="1" applyFont="1" applyAlignment="1">
      <alignment horizontal="right"/>
    </xf>
    <xf numFmtId="0" fontId="6" fillId="0" borderId="1" xfId="1" applyFont="1" applyBorder="1" applyAlignment="1">
      <alignment horizontal="right"/>
    </xf>
    <xf numFmtId="0" fontId="5" fillId="0" borderId="2" xfId="2" applyFont="1" applyBorder="1" applyAlignment="1">
      <alignment horizontal="center"/>
    </xf>
    <xf numFmtId="0" fontId="5" fillId="0" borderId="2" xfId="2" applyFont="1" applyBorder="1" applyAlignment="1">
      <alignment horizontal="center" vertical="center"/>
    </xf>
    <xf numFmtId="0" fontId="5" fillId="0" borderId="2" xfId="2" applyFont="1" applyBorder="1" applyAlignment="1">
      <alignment horizontal="center" vertical="top"/>
    </xf>
    <xf numFmtId="178" fontId="5" fillId="0" borderId="2" xfId="1" applyNumberFormat="1" applyFont="1" applyBorder="1" applyAlignment="1">
      <alignment horizontal="right"/>
    </xf>
    <xf numFmtId="176" fontId="5" fillId="0" borderId="7" xfId="1" applyNumberFormat="1" applyFont="1" applyBorder="1" applyAlignment="1">
      <alignment horizontal="center"/>
    </xf>
    <xf numFmtId="176" fontId="5" fillId="0" borderId="7" xfId="1" applyNumberFormat="1" applyFont="1" applyBorder="1" applyAlignment="1">
      <alignment horizontal="center" vertical="center"/>
    </xf>
    <xf numFmtId="0" fontId="7" fillId="0" borderId="7" xfId="0" applyFont="1" applyBorder="1" applyAlignment="1">
      <alignment horizontal="left" wrapText="1" indent="3"/>
    </xf>
    <xf numFmtId="176" fontId="5" fillId="0" borderId="8" xfId="1" applyNumberFormat="1" applyFont="1" applyBorder="1" applyAlignment="1">
      <alignment horizontal="center"/>
    </xf>
    <xf numFmtId="176" fontId="5" fillId="0" borderId="8" xfId="1" applyNumberFormat="1" applyFont="1" applyBorder="1" applyAlignment="1">
      <alignment horizontal="center" vertical="center"/>
    </xf>
    <xf numFmtId="178" fontId="5" fillId="0" borderId="8" xfId="1" applyNumberFormat="1" applyFont="1" applyBorder="1" applyAlignment="1">
      <alignment horizontal="right"/>
    </xf>
    <xf numFmtId="0" fontId="6" fillId="0" borderId="10" xfId="1" applyFont="1" applyBorder="1" applyAlignment="1">
      <alignment horizontal="right"/>
    </xf>
    <xf numFmtId="0" fontId="0" fillId="0" borderId="11" xfId="0" applyBorder="1" applyAlignment="1">
      <alignment horizontal="center"/>
    </xf>
    <xf numFmtId="0" fontId="5" fillId="0" borderId="11" xfId="1" applyFont="1" applyBorder="1" applyAlignment="1">
      <alignment horizontal="center"/>
    </xf>
    <xf numFmtId="0" fontId="5" fillId="0" borderId="11" xfId="1" applyFont="1" applyBorder="1" applyAlignment="1">
      <alignment horizontal="center" vertical="top"/>
    </xf>
    <xf numFmtId="1" fontId="5" fillId="0" borderId="11" xfId="1" applyNumberFormat="1" applyFont="1" applyBorder="1" applyAlignment="1">
      <alignment horizontal="center"/>
    </xf>
    <xf numFmtId="0" fontId="6" fillId="0" borderId="11" xfId="1" applyFont="1" applyBorder="1" applyAlignment="1">
      <alignment horizontal="right"/>
    </xf>
    <xf numFmtId="0" fontId="14" fillId="0" borderId="11" xfId="1" applyFont="1" applyBorder="1" applyAlignment="1">
      <alignment horizontal="center"/>
    </xf>
    <xf numFmtId="178" fontId="5" fillId="0" borderId="12" xfId="1" applyNumberFormat="1" applyFont="1" applyBorder="1" applyAlignment="1">
      <alignment horizontal="right"/>
    </xf>
    <xf numFmtId="0" fontId="0" fillId="0" borderId="13" xfId="0" applyBorder="1" applyAlignment="1">
      <alignment horizontal="center"/>
    </xf>
    <xf numFmtId="0" fontId="0" fillId="0" borderId="13" xfId="0" applyBorder="1" applyAlignment="1">
      <alignment horizontal="center" vertical="top"/>
    </xf>
    <xf numFmtId="0" fontId="5" fillId="0" borderId="13" xfId="1" applyFont="1" applyBorder="1" applyAlignment="1">
      <alignment horizontal="center"/>
    </xf>
    <xf numFmtId="0" fontId="5" fillId="0" borderId="13" xfId="1" applyFont="1" applyBorder="1" applyAlignment="1">
      <alignment horizontal="center" vertical="top"/>
    </xf>
    <xf numFmtId="178" fontId="5" fillId="0" borderId="13" xfId="1" applyNumberFormat="1" applyFont="1" applyBorder="1" applyAlignment="1">
      <alignment horizontal="right"/>
    </xf>
    <xf numFmtId="0" fontId="6" fillId="0" borderId="13" xfId="1" applyFont="1" applyBorder="1" applyAlignment="1">
      <alignment horizontal="right"/>
    </xf>
    <xf numFmtId="178" fontId="6" fillId="0" borderId="13" xfId="1" applyNumberFormat="1" applyFont="1" applyBorder="1" applyAlignment="1">
      <alignment horizontal="right"/>
    </xf>
    <xf numFmtId="178" fontId="7" fillId="0" borderId="13" xfId="0" applyNumberFormat="1" applyFont="1" applyBorder="1" applyAlignment="1">
      <alignment horizontal="right"/>
    </xf>
    <xf numFmtId="0" fontId="14" fillId="0" borderId="13" xfId="1" applyFont="1" applyBorder="1" applyAlignment="1">
      <alignment horizontal="center"/>
    </xf>
    <xf numFmtId="0" fontId="14" fillId="0" borderId="13" xfId="1" applyFont="1" applyBorder="1" applyAlignment="1">
      <alignment horizontal="center" vertical="top"/>
    </xf>
    <xf numFmtId="177" fontId="15" fillId="0" borderId="13" xfId="1" applyNumberFormat="1" applyFont="1" applyBorder="1" applyAlignment="1">
      <alignment horizontal="right"/>
    </xf>
    <xf numFmtId="0" fontId="0" fillId="0" borderId="14" xfId="0" applyBorder="1" applyAlignment="1">
      <alignment horizontal="center"/>
    </xf>
    <xf numFmtId="0" fontId="5" fillId="0" borderId="14" xfId="1" applyFont="1" applyBorder="1" applyAlignment="1">
      <alignment horizontal="center"/>
    </xf>
    <xf numFmtId="178" fontId="5" fillId="0" borderId="14" xfId="1" applyNumberFormat="1" applyFont="1" applyBorder="1" applyAlignment="1">
      <alignment horizontal="right"/>
    </xf>
    <xf numFmtId="0" fontId="14" fillId="0" borderId="14" xfId="1" applyFont="1" applyBorder="1" applyAlignment="1">
      <alignment horizontal="center"/>
    </xf>
    <xf numFmtId="0" fontId="14" fillId="0" borderId="14" xfId="1" applyFont="1" applyBorder="1" applyAlignment="1">
      <alignment horizontal="center" vertical="top"/>
    </xf>
    <xf numFmtId="178" fontId="5" fillId="0" borderId="15" xfId="1" applyNumberFormat="1" applyFont="1" applyBorder="1" applyAlignment="1">
      <alignment horizontal="right"/>
    </xf>
    <xf numFmtId="178" fontId="6" fillId="0" borderId="15" xfId="1" applyNumberFormat="1" applyFont="1" applyBorder="1" applyAlignment="1">
      <alignment horizontal="right"/>
    </xf>
    <xf numFmtId="0" fontId="0" fillId="0" borderId="16" xfId="0" applyBorder="1" applyAlignment="1">
      <alignment horizontal="left" indent="1"/>
    </xf>
    <xf numFmtId="176" fontId="5" fillId="0" borderId="16" xfId="1" applyNumberFormat="1" applyFont="1" applyBorder="1" applyAlignment="1">
      <alignment horizontal="center"/>
    </xf>
    <xf numFmtId="176" fontId="5" fillId="0" borderId="16" xfId="1" applyNumberFormat="1" applyFont="1" applyBorder="1" applyAlignment="1">
      <alignment horizontal="center" vertical="center"/>
    </xf>
    <xf numFmtId="177" fontId="5" fillId="0" borderId="16" xfId="2" applyNumberFormat="1" applyFont="1" applyBorder="1" applyAlignment="1">
      <alignment horizontal="left" vertical="center" indent="1"/>
    </xf>
    <xf numFmtId="176" fontId="19" fillId="0" borderId="17" xfId="1" applyNumberFormat="1" applyFont="1" applyBorder="1" applyAlignment="1">
      <alignment horizontal="center"/>
    </xf>
    <xf numFmtId="176" fontId="5" fillId="0" borderId="1" xfId="1" applyNumberFormat="1" applyFont="1" applyBorder="1" applyAlignment="1">
      <alignment horizontal="left" wrapText="1" indent="1"/>
    </xf>
    <xf numFmtId="176" fontId="5" fillId="0" borderId="0" xfId="1" applyNumberFormat="1" applyFont="1" applyAlignment="1">
      <alignment horizontal="left" wrapText="1" indent="1"/>
    </xf>
    <xf numFmtId="0" fontId="5" fillId="0" borderId="0" xfId="1" applyFont="1" applyAlignment="1">
      <alignment horizontal="left" indent="1"/>
    </xf>
    <xf numFmtId="0" fontId="14" fillId="0" borderId="1" xfId="1" applyFont="1" applyBorder="1" applyAlignment="1">
      <alignment horizontal="left" indent="1"/>
    </xf>
    <xf numFmtId="176" fontId="5" fillId="0" borderId="0" xfId="1" applyNumberFormat="1" applyFont="1" applyAlignment="1">
      <alignment horizontal="left" vertical="center" wrapText="1" indent="1"/>
    </xf>
    <xf numFmtId="0" fontId="5" fillId="0" borderId="1" xfId="1" applyFont="1" applyBorder="1" applyAlignment="1">
      <alignment horizontal="left" indent="1"/>
    </xf>
    <xf numFmtId="0" fontId="5" fillId="0" borderId="0" xfId="1" applyFont="1" applyAlignment="1">
      <alignment horizontal="left" wrapText="1" indent="1"/>
    </xf>
    <xf numFmtId="0" fontId="0" fillId="0" borderId="1" xfId="0" applyBorder="1" applyAlignment="1">
      <alignment horizontal="left" indent="1"/>
    </xf>
    <xf numFmtId="0" fontId="13" fillId="0" borderId="0" xfId="0" applyFont="1" applyAlignment="1">
      <alignment horizontal="left" wrapText="1" indent="1"/>
    </xf>
    <xf numFmtId="0" fontId="0" fillId="0" borderId="0" xfId="0" applyAlignment="1">
      <alignment horizontal="left" wrapText="1" indent="1"/>
    </xf>
    <xf numFmtId="176" fontId="5" fillId="0" borderId="1" xfId="1" applyNumberFormat="1" applyFont="1" applyBorder="1" applyAlignment="1">
      <alignment horizontal="left" indent="1"/>
    </xf>
    <xf numFmtId="0" fontId="3" fillId="0" borderId="0" xfId="0" applyFont="1" applyAlignment="1">
      <alignment horizontal="left" wrapText="1" indent="1"/>
    </xf>
    <xf numFmtId="0" fontId="5" fillId="0" borderId="7" xfId="1" applyFont="1" applyBorder="1" applyAlignment="1">
      <alignment horizontal="center"/>
    </xf>
    <xf numFmtId="0" fontId="5" fillId="0" borderId="16" xfId="1" applyFont="1" applyBorder="1" applyAlignment="1">
      <alignment horizontal="center"/>
    </xf>
    <xf numFmtId="176" fontId="5" fillId="0" borderId="0" xfId="1" applyNumberFormat="1" applyFont="1" applyAlignment="1">
      <alignment horizontal="left" indent="1"/>
    </xf>
    <xf numFmtId="0" fontId="5" fillId="0" borderId="0" xfId="7" applyFont="1" applyAlignment="1">
      <alignment horizontal="left" wrapText="1"/>
    </xf>
    <xf numFmtId="0" fontId="5" fillId="0" borderId="0" xfId="4">
      <alignment horizontal="left" vertical="top" wrapText="1"/>
    </xf>
    <xf numFmtId="0" fontId="5" fillId="0" borderId="0" xfId="1" applyFont="1" applyAlignment="1">
      <alignment horizontal="left" vertical="center" wrapText="1"/>
    </xf>
    <xf numFmtId="0" fontId="5" fillId="0" borderId="1" xfId="7" applyFont="1" applyBorder="1" applyAlignment="1">
      <alignment horizontal="left" wrapText="1"/>
    </xf>
    <xf numFmtId="0" fontId="5" fillId="0" borderId="0" xfId="2" applyFont="1" applyAlignment="1">
      <alignment horizontal="left" vertical="center" wrapText="1"/>
    </xf>
    <xf numFmtId="0" fontId="5" fillId="0" borderId="0" xfId="7" applyFont="1" applyAlignment="1">
      <alignment wrapText="1"/>
    </xf>
    <xf numFmtId="0" fontId="5" fillId="0" borderId="0" xfId="4" applyAlignment="1">
      <alignment vertical="top" wrapText="1"/>
    </xf>
    <xf numFmtId="0" fontId="5" fillId="0" borderId="0" xfId="2" applyFont="1" applyAlignment="1">
      <alignment vertical="center" wrapText="1"/>
    </xf>
    <xf numFmtId="0" fontId="0" fillId="0" borderId="1" xfId="0" applyBorder="1" applyAlignment="1">
      <alignment horizontal="left" wrapText="1" indent="1"/>
    </xf>
    <xf numFmtId="0" fontId="5" fillId="0" borderId="0" xfId="1" applyFont="1" applyAlignment="1">
      <alignment horizontal="left"/>
    </xf>
    <xf numFmtId="1" fontId="5" fillId="0" borderId="7" xfId="1" applyNumberFormat="1" applyFont="1" applyBorder="1" applyAlignment="1">
      <alignment horizontal="center"/>
    </xf>
    <xf numFmtId="1" fontId="5" fillId="0" borderId="8" xfId="1" applyNumberFormat="1" applyFont="1" applyBorder="1" applyAlignment="1">
      <alignment horizontal="center"/>
    </xf>
    <xf numFmtId="1" fontId="5" fillId="0" borderId="16" xfId="1" applyNumberFormat="1" applyFont="1" applyBorder="1" applyAlignment="1">
      <alignment horizontal="center"/>
    </xf>
    <xf numFmtId="0" fontId="5" fillId="0" borderId="7" xfId="1" applyFont="1" applyBorder="1" applyAlignment="1">
      <alignment horizontal="center"/>
    </xf>
    <xf numFmtId="0" fontId="5" fillId="0" borderId="8" xfId="1" applyFont="1" applyBorder="1" applyAlignment="1">
      <alignment horizontal="center"/>
    </xf>
    <xf numFmtId="0" fontId="5" fillId="0" borderId="16" xfId="1" applyFont="1" applyBorder="1" applyAlignment="1">
      <alignment horizontal="center"/>
    </xf>
    <xf numFmtId="1" fontId="3" fillId="0" borderId="8" xfId="0" applyNumberFormat="1" applyFont="1" applyBorder="1" applyAlignment="1">
      <alignment horizontal="center"/>
    </xf>
    <xf numFmtId="1" fontId="3" fillId="0" borderId="16" xfId="0" applyNumberFormat="1" applyFont="1" applyBorder="1" applyAlignment="1">
      <alignment horizontal="center"/>
    </xf>
    <xf numFmtId="0" fontId="5" fillId="0" borderId="7" xfId="2" applyFont="1" applyBorder="1" applyAlignment="1">
      <alignment horizontal="center"/>
    </xf>
    <xf numFmtId="0" fontId="5" fillId="0" borderId="8" xfId="2" applyFont="1" applyBorder="1" applyAlignment="1">
      <alignment horizontal="center"/>
    </xf>
    <xf numFmtId="0" fontId="5" fillId="0" borderId="16" xfId="2" applyFont="1" applyBorder="1" applyAlignment="1">
      <alignment horizontal="center"/>
    </xf>
    <xf numFmtId="1" fontId="5" fillId="0" borderId="7" xfId="5" applyNumberFormat="1" applyFont="1" applyBorder="1" applyAlignment="1">
      <alignment horizontal="center"/>
    </xf>
    <xf numFmtId="1" fontId="5" fillId="0" borderId="8" xfId="5" applyNumberFormat="1" applyFont="1" applyBorder="1" applyAlignment="1">
      <alignment horizontal="center"/>
    </xf>
    <xf numFmtId="1" fontId="5" fillId="0" borderId="16" xfId="5" applyNumberFormat="1" applyFont="1" applyBorder="1" applyAlignment="1">
      <alignment horizontal="center"/>
    </xf>
    <xf numFmtId="0" fontId="5" fillId="0" borderId="0" xfId="1" applyFont="1" applyAlignment="1">
      <alignment horizontal="left"/>
    </xf>
    <xf numFmtId="0" fontId="8" fillId="0" borderId="0" xfId="1" applyFont="1" applyAlignment="1">
      <alignment wrapText="1"/>
    </xf>
    <xf numFmtId="0" fontId="9" fillId="0" borderId="0" xfId="1" applyFont="1" applyAlignment="1">
      <alignment wrapText="1"/>
    </xf>
    <xf numFmtId="0" fontId="9" fillId="0" borderId="0" xfId="1" applyFont="1" applyAlignment="1">
      <alignment horizontal="left" wrapText="1"/>
    </xf>
    <xf numFmtId="176" fontId="4" fillId="0" borderId="0" xfId="1" applyNumberFormat="1" applyFont="1" applyAlignment="1">
      <alignment horizontal="left" vertical="center"/>
    </xf>
    <xf numFmtId="0" fontId="1" fillId="0" borderId="0" xfId="1" applyAlignment="1">
      <alignment horizontal="left"/>
    </xf>
    <xf numFmtId="0" fontId="4" fillId="0" borderId="2" xfId="1" applyFont="1" applyBorder="1" applyAlignment="1">
      <alignment horizontal="left" vertical="center"/>
    </xf>
    <xf numFmtId="0" fontId="0" fillId="0" borderId="0" xfId="0" applyAlignment="1">
      <alignment horizontal="left"/>
    </xf>
    <xf numFmtId="0" fontId="4" fillId="0" borderId="0" xfId="1" applyFont="1" applyAlignment="1">
      <alignment horizontal="left"/>
    </xf>
    <xf numFmtId="0" fontId="4" fillId="0" borderId="0" xfId="2" applyFont="1" applyAlignment="1">
      <alignment horizontal="left" vertical="center"/>
    </xf>
    <xf numFmtId="0" fontId="18" fillId="0" borderId="0" xfId="2" applyFont="1" applyAlignment="1">
      <alignment horizontal="left"/>
    </xf>
    <xf numFmtId="0" fontId="17" fillId="0" borderId="0" xfId="2" applyFont="1" applyAlignment="1">
      <alignment horizontal="left"/>
    </xf>
    <xf numFmtId="176" fontId="4" fillId="0" borderId="2" xfId="1" applyNumberFormat="1" applyFont="1" applyBorder="1" applyAlignment="1">
      <alignment horizontal="left"/>
    </xf>
    <xf numFmtId="176" fontId="4" fillId="0" borderId="0" xfId="1" applyNumberFormat="1" applyFont="1" applyAlignment="1">
      <alignment horizontal="left"/>
    </xf>
    <xf numFmtId="0" fontId="2" fillId="0" borderId="0" xfId="1" applyFont="1" applyAlignment="1">
      <alignment horizontal="left"/>
    </xf>
    <xf numFmtId="176" fontId="4" fillId="0" borderId="2" xfId="1" applyNumberFormat="1" applyFont="1" applyBorder="1" applyAlignment="1">
      <alignment horizontal="left" vertical="center"/>
    </xf>
    <xf numFmtId="0" fontId="10" fillId="0" borderId="2" xfId="0" applyFont="1" applyBorder="1" applyAlignment="1">
      <alignment horizontal="left"/>
    </xf>
    <xf numFmtId="0" fontId="4" fillId="0" borderId="0" xfId="1" applyFont="1" applyBorder="1" applyAlignment="1">
      <alignment horizontal="left" vertical="center"/>
    </xf>
    <xf numFmtId="0" fontId="4" fillId="0" borderId="0" xfId="2" applyFont="1" applyBorder="1" applyAlignment="1">
      <alignment horizontal="left" vertical="center"/>
    </xf>
    <xf numFmtId="176" fontId="4" fillId="0" borderId="0" xfId="1" applyNumberFormat="1" applyFont="1" applyBorder="1" applyAlignment="1">
      <alignment horizontal="left"/>
    </xf>
    <xf numFmtId="0" fontId="4" fillId="0" borderId="0" xfId="1" applyFont="1" applyBorder="1" applyAlignment="1">
      <alignment horizontal="left"/>
    </xf>
    <xf numFmtId="176" fontId="4" fillId="0" borderId="0" xfId="1" applyNumberFormat="1" applyFont="1" applyBorder="1" applyAlignment="1">
      <alignment horizontal="left" vertical="center"/>
    </xf>
    <xf numFmtId="0" fontId="10" fillId="0" borderId="0" xfId="0" applyFont="1" applyBorder="1" applyAlignment="1">
      <alignment horizontal="left"/>
    </xf>
    <xf numFmtId="0" fontId="2" fillId="0" borderId="0" xfId="1" applyFont="1" applyBorder="1" applyAlignment="1">
      <alignment horizontal="left"/>
    </xf>
    <xf numFmtId="1" fontId="24" fillId="0" borderId="7" xfId="0" applyNumberFormat="1" applyFont="1" applyBorder="1" applyAlignment="1">
      <alignment horizontal="center" wrapText="1"/>
    </xf>
    <xf numFmtId="0" fontId="0" fillId="0" borderId="0" xfId="0" applyBorder="1" applyAlignment="1">
      <alignment horizontal="left"/>
    </xf>
    <xf numFmtId="0" fontId="5" fillId="0" borderId="0" xfId="1" applyFont="1" applyBorder="1" applyAlignment="1">
      <alignment horizontal="left"/>
    </xf>
    <xf numFmtId="0" fontId="14" fillId="0" borderId="11" xfId="1" applyFont="1" applyBorder="1" applyAlignment="1">
      <alignment horizontal="center" vertical="center"/>
    </xf>
    <xf numFmtId="0" fontId="14" fillId="0" borderId="13" xfId="1" applyFont="1" applyBorder="1" applyAlignment="1">
      <alignment horizontal="center" vertical="center"/>
    </xf>
    <xf numFmtId="0" fontId="14" fillId="0" borderId="14" xfId="1" applyFont="1" applyBorder="1" applyAlignment="1">
      <alignment horizontal="center" vertical="center"/>
    </xf>
    <xf numFmtId="0" fontId="5" fillId="0" borderId="10" xfId="2" applyFont="1" applyBorder="1" applyAlignment="1">
      <alignment horizontal="center" vertical="center"/>
    </xf>
    <xf numFmtId="0" fontId="5" fillId="0" borderId="15" xfId="2" applyFont="1" applyBorder="1" applyAlignment="1">
      <alignment horizontal="center" vertical="center"/>
    </xf>
    <xf numFmtId="0" fontId="5" fillId="0" borderId="12" xfId="2" applyFont="1" applyBorder="1" applyAlignment="1">
      <alignment horizontal="center" vertical="center"/>
    </xf>
    <xf numFmtId="0" fontId="5" fillId="0" borderId="7" xfId="2" applyFont="1" applyBorder="1" applyAlignment="1">
      <alignment horizontal="center" vertical="center" wrapText="1"/>
    </xf>
    <xf numFmtId="0" fontId="5" fillId="0" borderId="8" xfId="2" applyFont="1" applyBorder="1" applyAlignment="1">
      <alignment horizontal="center" vertical="center" wrapText="1"/>
    </xf>
    <xf numFmtId="0" fontId="5" fillId="0" borderId="16" xfId="2" applyFont="1" applyBorder="1" applyAlignment="1">
      <alignment horizontal="center" vertical="center" wrapText="1"/>
    </xf>
    <xf numFmtId="1" fontId="5" fillId="0" borderId="5" xfId="0" applyNumberFormat="1" applyFont="1" applyBorder="1" applyAlignment="1">
      <alignment horizontal="center" vertical="center" wrapText="1"/>
    </xf>
    <xf numFmtId="1" fontId="5" fillId="0" borderId="3" xfId="0" applyNumberFormat="1" applyFont="1" applyBorder="1" applyAlignment="1">
      <alignment horizontal="center" vertical="center"/>
    </xf>
    <xf numFmtId="1" fontId="5" fillId="0" borderId="6" xfId="0" applyNumberFormat="1" applyFont="1" applyBorder="1" applyAlignment="1">
      <alignment horizontal="center" vertical="center"/>
    </xf>
    <xf numFmtId="0" fontId="5" fillId="0" borderId="4" xfId="1" applyFont="1" applyBorder="1" applyAlignment="1">
      <alignment horizontal="center"/>
    </xf>
    <xf numFmtId="1" fontId="5" fillId="0" borderId="7" xfId="1" applyNumberFormat="1" applyFont="1" applyBorder="1" applyAlignment="1">
      <alignment horizontal="center"/>
    </xf>
    <xf numFmtId="1" fontId="5" fillId="0" borderId="8" xfId="1" applyNumberFormat="1" applyFont="1" applyBorder="1" applyAlignment="1">
      <alignment horizontal="center"/>
    </xf>
    <xf numFmtId="1" fontId="5" fillId="0" borderId="16" xfId="1" applyNumberFormat="1" applyFont="1" applyBorder="1" applyAlignment="1">
      <alignment horizontal="center"/>
    </xf>
    <xf numFmtId="1" fontId="5" fillId="0" borderId="5" xfId="0" applyNumberFormat="1" applyFont="1" applyBorder="1" applyAlignment="1">
      <alignment horizontal="center" vertical="center"/>
    </xf>
    <xf numFmtId="0" fontId="5" fillId="0" borderId="7" xfId="1" applyFont="1" applyBorder="1" applyAlignment="1">
      <alignment horizontal="center" vertical="center"/>
    </xf>
    <xf numFmtId="0" fontId="5" fillId="0" borderId="8" xfId="1" applyFont="1" applyBorder="1" applyAlignment="1">
      <alignment horizontal="center" vertical="center"/>
    </xf>
    <xf numFmtId="0" fontId="5" fillId="0" borderId="16" xfId="1" applyFont="1" applyBorder="1" applyAlignment="1">
      <alignment horizontal="center" vertical="center"/>
    </xf>
    <xf numFmtId="176" fontId="5" fillId="0" borderId="5" xfId="1"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6" xfId="1" applyNumberFormat="1" applyFont="1" applyBorder="1" applyAlignment="1">
      <alignment horizontal="center" vertical="center"/>
    </xf>
    <xf numFmtId="1" fontId="5" fillId="0" borderId="7" xfId="0" applyNumberFormat="1" applyFont="1" applyBorder="1" applyAlignment="1">
      <alignment horizontal="center" vertical="center"/>
    </xf>
    <xf numFmtId="1" fontId="5" fillId="0" borderId="8" xfId="0" applyNumberFormat="1" applyFont="1" applyBorder="1" applyAlignment="1">
      <alignment horizontal="center" vertical="center"/>
    </xf>
    <xf numFmtId="1" fontId="5" fillId="0" borderId="16" xfId="0" applyNumberFormat="1" applyFont="1" applyBorder="1" applyAlignment="1">
      <alignment horizontal="center" vertical="center"/>
    </xf>
    <xf numFmtId="176" fontId="22" fillId="0" borderId="5" xfId="1" applyNumberFormat="1" applyFont="1" applyBorder="1" applyAlignment="1">
      <alignment horizontal="center" vertical="center"/>
    </xf>
    <xf numFmtId="176" fontId="23" fillId="0" borderId="3" xfId="1" applyNumberFormat="1" applyFont="1" applyBorder="1" applyAlignment="1">
      <alignment horizontal="center" vertical="center"/>
    </xf>
    <xf numFmtId="176" fontId="23" fillId="0" borderId="6" xfId="1" applyNumberFormat="1" applyFont="1" applyBorder="1" applyAlignment="1">
      <alignment horizontal="center" vertical="center"/>
    </xf>
    <xf numFmtId="0" fontId="22" fillId="0" borderId="5"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6" xfId="1" applyFont="1" applyBorder="1" applyAlignment="1">
      <alignment horizontal="center" vertical="center" wrapText="1"/>
    </xf>
    <xf numFmtId="0" fontId="5" fillId="0" borderId="6" xfId="1" applyFont="1" applyBorder="1" applyAlignment="1">
      <alignment horizontal="center"/>
    </xf>
    <xf numFmtId="0" fontId="5" fillId="0" borderId="11" xfId="1" applyFont="1" applyBorder="1" applyAlignment="1">
      <alignment horizontal="center" vertical="center"/>
    </xf>
    <xf numFmtId="0" fontId="5" fillId="0" borderId="13" xfId="1" applyFont="1" applyBorder="1" applyAlignment="1">
      <alignment horizontal="center" vertical="center"/>
    </xf>
    <xf numFmtId="0" fontId="5" fillId="0" borderId="14" xfId="1" applyFont="1"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5" fillId="0" borderId="18" xfId="1" applyFont="1" applyBorder="1" applyAlignment="1">
      <alignment horizontal="center" vertical="center" wrapText="1"/>
    </xf>
    <xf numFmtId="0" fontId="5" fillId="0" borderId="19" xfId="1" applyFont="1" applyBorder="1" applyAlignment="1">
      <alignment horizontal="center" vertical="center"/>
    </xf>
    <xf numFmtId="0" fontId="5" fillId="0" borderId="20" xfId="1" applyFont="1" applyBorder="1" applyAlignment="1">
      <alignment horizontal="center" vertical="center"/>
    </xf>
    <xf numFmtId="0" fontId="5" fillId="0" borderId="19" xfId="1" applyFont="1" applyBorder="1" applyAlignment="1">
      <alignment horizontal="center" vertical="center" wrapText="1"/>
    </xf>
    <xf numFmtId="0" fontId="5" fillId="0" borderId="20" xfId="1" applyFont="1" applyBorder="1" applyAlignment="1">
      <alignment horizontal="center" vertical="center" wrapText="1"/>
    </xf>
    <xf numFmtId="176" fontId="5" fillId="0" borderId="2" xfId="1" applyNumberFormat="1" applyFont="1" applyBorder="1" applyAlignment="1">
      <alignment horizontal="center"/>
    </xf>
    <xf numFmtId="0" fontId="5" fillId="0" borderId="7" xfId="1" applyFont="1" applyBorder="1" applyAlignment="1">
      <alignment horizontal="center"/>
    </xf>
    <xf numFmtId="0" fontId="5" fillId="0" borderId="8" xfId="1" applyFont="1" applyBorder="1" applyAlignment="1">
      <alignment horizontal="center"/>
    </xf>
    <xf numFmtId="0" fontId="5" fillId="0" borderId="16" xfId="1" applyFont="1" applyBorder="1" applyAlignment="1">
      <alignment horizontal="center"/>
    </xf>
    <xf numFmtId="0" fontId="5" fillId="0" borderId="5" xfId="1" applyFont="1" applyBorder="1" applyAlignment="1">
      <alignment horizontal="center"/>
    </xf>
    <xf numFmtId="0" fontId="5" fillId="0" borderId="3" xfId="1" applyFont="1" applyBorder="1" applyAlignment="1">
      <alignment horizontal="center"/>
    </xf>
    <xf numFmtId="1" fontId="22" fillId="0" borderId="3" xfId="0" applyNumberFormat="1" applyFont="1" applyBorder="1" applyAlignment="1">
      <alignment horizontal="center" vertical="center"/>
    </xf>
    <xf numFmtId="1" fontId="23" fillId="0" borderId="3" xfId="0" applyNumberFormat="1" applyFont="1" applyBorder="1" applyAlignment="1">
      <alignment horizontal="center" vertical="center"/>
    </xf>
    <xf numFmtId="0" fontId="5" fillId="0" borderId="5" xfId="1" applyFont="1" applyBorder="1" applyAlignment="1">
      <alignment horizontal="center" wrapText="1"/>
    </xf>
    <xf numFmtId="1" fontId="5" fillId="0" borderId="7" xfId="1" applyNumberFormat="1" applyFont="1" applyBorder="1" applyAlignment="1">
      <alignment horizontal="center" vertical="center"/>
    </xf>
    <xf numFmtId="1" fontId="5" fillId="0" borderId="8" xfId="1" applyNumberFormat="1" applyFont="1" applyBorder="1" applyAlignment="1">
      <alignment horizontal="center" vertical="center"/>
    </xf>
    <xf numFmtId="0" fontId="5" fillId="0" borderId="2" xfId="1" applyFont="1" applyBorder="1" applyAlignment="1">
      <alignment horizontal="center"/>
    </xf>
    <xf numFmtId="1" fontId="13" fillId="0" borderId="11" xfId="0" applyNumberFormat="1" applyFont="1" applyBorder="1" applyAlignment="1">
      <alignment horizontal="center" vertical="center"/>
    </xf>
    <xf numFmtId="1" fontId="13" fillId="0" borderId="13" xfId="0" applyNumberFormat="1" applyFont="1" applyBorder="1" applyAlignment="1">
      <alignment horizontal="center" vertical="center"/>
    </xf>
    <xf numFmtId="1" fontId="13" fillId="0" borderId="14" xfId="0" applyNumberFormat="1" applyFont="1" applyBorder="1" applyAlignment="1">
      <alignment horizontal="center" vertical="center"/>
    </xf>
    <xf numFmtId="1" fontId="3" fillId="0" borderId="7" xfId="0" applyNumberFormat="1" applyFont="1" applyBorder="1" applyAlignment="1">
      <alignment horizontal="center"/>
    </xf>
    <xf numFmtId="1" fontId="3" fillId="0" borderId="8" xfId="0" applyNumberFormat="1" applyFont="1" applyBorder="1" applyAlignment="1">
      <alignment horizontal="center"/>
    </xf>
    <xf numFmtId="1" fontId="3" fillId="0" borderId="16" xfId="0" applyNumberFormat="1" applyFont="1" applyBorder="1" applyAlignment="1">
      <alignment horizontal="center"/>
    </xf>
    <xf numFmtId="1" fontId="22" fillId="0" borderId="5" xfId="0" applyNumberFormat="1" applyFont="1" applyBorder="1" applyAlignment="1">
      <alignment horizontal="center"/>
    </xf>
    <xf numFmtId="1" fontId="23" fillId="0" borderId="3" xfId="0" applyNumberFormat="1" applyFont="1" applyBorder="1" applyAlignment="1">
      <alignment horizontal="center"/>
    </xf>
    <xf numFmtId="1" fontId="23" fillId="0" borderId="6" xfId="0" applyNumberFormat="1" applyFont="1" applyBorder="1" applyAlignment="1">
      <alignment horizontal="center"/>
    </xf>
    <xf numFmtId="0" fontId="5" fillId="0" borderId="10" xfId="1" applyFont="1" applyBorder="1" applyAlignment="1">
      <alignment horizontal="center" vertical="center" wrapText="1"/>
    </xf>
    <xf numFmtId="0" fontId="5" fillId="0" borderId="1" xfId="1" applyFont="1" applyBorder="1" applyAlignment="1">
      <alignment horizontal="center" vertical="center"/>
    </xf>
    <xf numFmtId="0" fontId="5" fillId="0" borderId="12" xfId="1" applyFont="1" applyBorder="1" applyAlignment="1">
      <alignment horizontal="center" vertical="center"/>
    </xf>
    <xf numFmtId="0" fontId="5" fillId="0" borderId="2" xfId="1" applyFont="1" applyBorder="1" applyAlignment="1">
      <alignment horizontal="center" vertical="center"/>
    </xf>
    <xf numFmtId="1" fontId="6" fillId="0" borderId="5" xfId="0" applyNumberFormat="1" applyFont="1" applyBorder="1" applyAlignment="1">
      <alignment horizontal="center"/>
    </xf>
    <xf numFmtId="1" fontId="6" fillId="0" borderId="3" xfId="0" applyNumberFormat="1" applyFont="1" applyBorder="1" applyAlignment="1">
      <alignment horizontal="center"/>
    </xf>
    <xf numFmtId="1" fontId="6" fillId="0" borderId="6" xfId="0" applyNumberFormat="1" applyFont="1" applyBorder="1" applyAlignment="1">
      <alignment horizontal="center"/>
    </xf>
    <xf numFmtId="1" fontId="22" fillId="0" borderId="5" xfId="0" applyNumberFormat="1" applyFont="1" applyBorder="1" applyAlignment="1">
      <alignment horizontal="center" vertical="center"/>
    </xf>
    <xf numFmtId="1" fontId="23" fillId="0" borderId="6" xfId="0" applyNumberFormat="1" applyFont="1" applyBorder="1" applyAlignment="1">
      <alignment horizontal="center" vertical="center"/>
    </xf>
    <xf numFmtId="176" fontId="6" fillId="0" borderId="5" xfId="1" applyNumberFormat="1" applyFont="1" applyBorder="1" applyAlignment="1">
      <alignment horizontal="center"/>
    </xf>
    <xf numFmtId="176" fontId="6" fillId="0" borderId="3" xfId="1" applyNumberFormat="1" applyFont="1" applyBorder="1" applyAlignment="1">
      <alignment horizontal="center"/>
    </xf>
    <xf numFmtId="176" fontId="6" fillId="0" borderId="6" xfId="1" applyNumberFormat="1" applyFont="1" applyBorder="1" applyAlignment="1">
      <alignment horizontal="center"/>
    </xf>
    <xf numFmtId="0" fontId="5" fillId="0" borderId="11" xfId="2" applyFont="1" applyBorder="1" applyAlignment="1">
      <alignment horizontal="center" vertical="center"/>
    </xf>
    <xf numFmtId="0" fontId="5" fillId="0" borderId="13" xfId="2" applyFont="1" applyBorder="1" applyAlignment="1">
      <alignment horizontal="center" vertical="center"/>
    </xf>
    <xf numFmtId="0" fontId="5" fillId="0" borderId="14" xfId="2" applyFont="1" applyBorder="1" applyAlignment="1">
      <alignment horizontal="center" vertical="center"/>
    </xf>
    <xf numFmtId="0" fontId="5" fillId="0" borderId="7" xfId="2" applyFont="1" applyBorder="1" applyAlignment="1">
      <alignment horizontal="center"/>
    </xf>
    <xf numFmtId="0" fontId="5" fillId="0" borderId="8" xfId="2" applyFont="1" applyBorder="1" applyAlignment="1">
      <alignment horizontal="center"/>
    </xf>
    <xf numFmtId="0" fontId="5" fillId="0" borderId="16" xfId="2" applyFont="1" applyBorder="1" applyAlignment="1">
      <alignment horizontal="center"/>
    </xf>
    <xf numFmtId="0" fontId="5" fillId="0" borderId="21" xfId="5" applyFont="1" applyBorder="1" applyAlignment="1">
      <alignment horizontal="center" vertical="center"/>
    </xf>
    <xf numFmtId="0" fontId="5" fillId="0" borderId="22" xfId="5" applyFont="1" applyBorder="1" applyAlignment="1">
      <alignment horizontal="center" vertical="center"/>
    </xf>
    <xf numFmtId="0" fontId="5" fillId="0" borderId="23" xfId="5" applyFont="1" applyBorder="1" applyAlignment="1">
      <alignment horizontal="center" vertical="center"/>
    </xf>
    <xf numFmtId="1" fontId="5" fillId="0" borderId="7" xfId="5" applyNumberFormat="1" applyFont="1" applyBorder="1" applyAlignment="1">
      <alignment horizontal="center"/>
    </xf>
    <xf numFmtId="1" fontId="5" fillId="0" borderId="8" xfId="5" applyNumberFormat="1" applyFont="1" applyBorder="1" applyAlignment="1">
      <alignment horizontal="center"/>
    </xf>
    <xf numFmtId="1" fontId="5" fillId="0" borderId="16" xfId="5" applyNumberFormat="1" applyFont="1" applyBorder="1" applyAlignment="1">
      <alignment horizontal="center"/>
    </xf>
    <xf numFmtId="176" fontId="5" fillId="0" borderId="4" xfId="5" applyNumberFormat="1" applyFont="1" applyBorder="1" applyAlignment="1">
      <alignment horizontal="center" vertical="center"/>
    </xf>
    <xf numFmtId="0" fontId="5" fillId="0" borderId="5" xfId="1" applyFont="1" applyBorder="1" applyAlignment="1">
      <alignment horizontal="center" vertical="center" wrapText="1"/>
    </xf>
    <xf numFmtId="0" fontId="5" fillId="0" borderId="3" xfId="1" applyFont="1" applyBorder="1" applyAlignment="1">
      <alignment horizontal="center" vertical="center" wrapText="1"/>
    </xf>
    <xf numFmtId="0" fontId="5" fillId="0" borderId="6" xfId="1" applyFont="1" applyBorder="1" applyAlignment="1">
      <alignment horizontal="center" vertical="center" wrapText="1"/>
    </xf>
    <xf numFmtId="0" fontId="0" fillId="0" borderId="13" xfId="0" applyBorder="1" applyAlignment="1">
      <alignment horizontal="center" vertical="center"/>
    </xf>
    <xf numFmtId="0" fontId="6" fillId="0" borderId="5" xfId="1" applyFont="1" applyBorder="1" applyAlignment="1">
      <alignment horizontal="center" indent="2"/>
    </xf>
    <xf numFmtId="0" fontId="6" fillId="0" borderId="3" xfId="1" applyFont="1" applyBorder="1" applyAlignment="1">
      <alignment horizontal="center"/>
    </xf>
    <xf numFmtId="0" fontId="6" fillId="0" borderId="6" xfId="1" applyFont="1" applyBorder="1" applyAlignment="1">
      <alignment horizontal="center"/>
    </xf>
    <xf numFmtId="1" fontId="6" fillId="0" borderId="5" xfId="1" applyNumberFormat="1" applyFont="1" applyBorder="1" applyAlignment="1">
      <alignment horizontal="center" indent="2"/>
    </xf>
    <xf numFmtId="1" fontId="6" fillId="0" borderId="3" xfId="1" applyNumberFormat="1" applyFont="1" applyBorder="1" applyAlignment="1">
      <alignment horizontal="center"/>
    </xf>
    <xf numFmtId="1" fontId="6" fillId="0" borderId="6" xfId="1" applyNumberFormat="1" applyFont="1" applyBorder="1" applyAlignment="1">
      <alignment horizontal="center"/>
    </xf>
    <xf numFmtId="0" fontId="4" fillId="0" borderId="2" xfId="1" applyFont="1" applyBorder="1" applyAlignment="1">
      <alignment horizontal="center"/>
    </xf>
    <xf numFmtId="0" fontId="5" fillId="0" borderId="0" xfId="1" applyFont="1" applyAlignment="1">
      <alignment horizontal="left"/>
    </xf>
    <xf numFmtId="1" fontId="5" fillId="0" borderId="4" xfId="0" applyNumberFormat="1" applyFont="1" applyBorder="1" applyAlignment="1">
      <alignment horizontal="center"/>
    </xf>
    <xf numFmtId="0" fontId="5" fillId="0" borderId="0" xfId="1" applyFont="1" applyAlignment="1">
      <alignment wrapText="1"/>
    </xf>
    <xf numFmtId="1" fontId="5" fillId="0" borderId="5" xfId="1" applyNumberFormat="1" applyFont="1" applyBorder="1" applyAlignment="1">
      <alignment horizontal="center"/>
    </xf>
    <xf numFmtId="1" fontId="5" fillId="0" borderId="3" xfId="1" applyNumberFormat="1" applyFont="1" applyBorder="1" applyAlignment="1">
      <alignment horizontal="center"/>
    </xf>
    <xf numFmtId="1" fontId="5" fillId="0" borderId="6" xfId="1" applyNumberFormat="1" applyFont="1" applyBorder="1" applyAlignment="1">
      <alignment horizontal="center"/>
    </xf>
    <xf numFmtId="179" fontId="25" fillId="0" borderId="0" xfId="1" applyNumberFormat="1" applyFont="1"/>
    <xf numFmtId="0" fontId="26" fillId="0" borderId="0" xfId="1" applyFont="1"/>
    <xf numFmtId="0" fontId="27" fillId="0" borderId="0" xfId="0" applyFont="1"/>
    <xf numFmtId="1" fontId="5" fillId="0" borderId="10" xfId="1" applyNumberFormat="1" applyFont="1" applyBorder="1" applyAlignment="1">
      <alignment horizontal="center"/>
    </xf>
    <xf numFmtId="1" fontId="5" fillId="0" borderId="15" xfId="1" applyNumberFormat="1" applyFont="1" applyBorder="1" applyAlignment="1">
      <alignment horizontal="center"/>
    </xf>
    <xf numFmtId="1" fontId="5" fillId="0" borderId="12" xfId="1" applyNumberFormat="1" applyFont="1" applyBorder="1" applyAlignment="1">
      <alignment horizontal="center"/>
    </xf>
    <xf numFmtId="0" fontId="0" fillId="0" borderId="0" xfId="0" applyBorder="1" applyAlignment="1">
      <alignment horizontal="left" wrapText="1" indent="1"/>
    </xf>
    <xf numFmtId="0" fontId="7" fillId="0" borderId="15" xfId="0" applyFont="1" applyBorder="1" applyAlignment="1">
      <alignment horizontal="left" wrapText="1"/>
    </xf>
    <xf numFmtId="0" fontId="7" fillId="0" borderId="0" xfId="0" applyFont="1" applyBorder="1" applyAlignment="1">
      <alignment horizontal="left" wrapText="1" indent="1"/>
    </xf>
    <xf numFmtId="178" fontId="0" fillId="0" borderId="0" xfId="0" applyNumberFormat="1" applyBorder="1" applyAlignment="1">
      <alignment horizontal="right"/>
    </xf>
    <xf numFmtId="178" fontId="7" fillId="0" borderId="0" xfId="0" applyNumberFormat="1" applyFont="1" applyBorder="1" applyAlignment="1">
      <alignment horizontal="right"/>
    </xf>
    <xf numFmtId="0" fontId="7" fillId="0" borderId="10" xfId="0" applyFont="1" applyBorder="1" applyAlignment="1">
      <alignment horizontal="left" wrapText="1"/>
    </xf>
    <xf numFmtId="0" fontId="7" fillId="0" borderId="15" xfId="0" applyFont="1" applyBorder="1" applyAlignment="1">
      <alignment horizontal="left" wrapText="1" indent="2"/>
    </xf>
    <xf numFmtId="0" fontId="7" fillId="0" borderId="15" xfId="0" applyFont="1" applyBorder="1" applyAlignment="1">
      <alignment horizontal="left" wrapText="1" indent="1"/>
    </xf>
    <xf numFmtId="0" fontId="0" fillId="0" borderId="15" xfId="0" applyBorder="1" applyAlignment="1">
      <alignment horizontal="left" wrapText="1" indent="2"/>
    </xf>
    <xf numFmtId="0" fontId="0" fillId="0" borderId="15" xfId="0" applyBorder="1" applyAlignment="1">
      <alignment horizontal="left" wrapText="1" indent="3"/>
    </xf>
    <xf numFmtId="0" fontId="0" fillId="0" borderId="15" xfId="0" applyBorder="1" applyAlignment="1">
      <alignment horizontal="left" wrapText="1" indent="4"/>
    </xf>
    <xf numFmtId="0" fontId="0" fillId="0" borderId="12" xfId="0" applyBorder="1" applyAlignment="1">
      <alignment horizontal="left" wrapText="1" indent="2"/>
    </xf>
    <xf numFmtId="176" fontId="5" fillId="0" borderId="10" xfId="1" applyNumberFormat="1" applyFont="1" applyBorder="1" applyAlignment="1">
      <alignment horizontal="center" vertical="center"/>
    </xf>
    <xf numFmtId="176" fontId="5" fillId="0" borderId="15" xfId="1" applyNumberFormat="1" applyFont="1" applyBorder="1" applyAlignment="1">
      <alignment horizontal="center" vertical="center"/>
    </xf>
    <xf numFmtId="176" fontId="5" fillId="0" borderId="12" xfId="1" applyNumberFormat="1" applyFont="1" applyBorder="1" applyAlignment="1">
      <alignment horizontal="center" vertical="center"/>
    </xf>
    <xf numFmtId="176" fontId="6" fillId="0" borderId="0" xfId="1" applyNumberFormat="1" applyFont="1" applyBorder="1" applyAlignment="1">
      <alignment horizontal="right"/>
    </xf>
    <xf numFmtId="176" fontId="5" fillId="0" borderId="0" xfId="1" applyNumberFormat="1" applyFont="1" applyBorder="1" applyAlignment="1">
      <alignment horizontal="right"/>
    </xf>
    <xf numFmtId="178" fontId="5" fillId="0" borderId="0" xfId="1" applyNumberFormat="1" applyFont="1" applyBorder="1" applyAlignment="1">
      <alignment horizontal="right"/>
    </xf>
    <xf numFmtId="178" fontId="6" fillId="0" borderId="0" xfId="1" applyNumberFormat="1" applyFont="1" applyBorder="1" applyAlignment="1">
      <alignment horizontal="right"/>
    </xf>
    <xf numFmtId="0" fontId="7" fillId="0" borderId="10" xfId="0" applyFont="1" applyBorder="1" applyAlignment="1">
      <alignment horizontal="left" wrapText="1" indent="3"/>
    </xf>
    <xf numFmtId="0" fontId="3" fillId="0" borderId="15" xfId="0" applyFont="1" applyBorder="1" applyAlignment="1">
      <alignment horizontal="left" wrapText="1" indent="1"/>
    </xf>
    <xf numFmtId="0" fontId="3" fillId="0" borderId="15" xfId="0" applyFont="1" applyBorder="1" applyAlignment="1">
      <alignment horizontal="left" wrapText="1" indent="2"/>
    </xf>
    <xf numFmtId="0" fontId="3" fillId="0" borderId="15" xfId="0" applyFont="1" applyBorder="1" applyAlignment="1">
      <alignment horizontal="left" wrapText="1" indent="3"/>
    </xf>
    <xf numFmtId="176" fontId="19" fillId="0" borderId="24" xfId="1" applyNumberFormat="1" applyFont="1" applyBorder="1" applyAlignment="1">
      <alignment horizontal="center"/>
    </xf>
    <xf numFmtId="0" fontId="0" fillId="0" borderId="8" xfId="0" applyBorder="1" applyAlignment="1">
      <alignment horizontal="left" wrapText="1" indent="5"/>
    </xf>
    <xf numFmtId="0" fontId="0" fillId="0" borderId="8" xfId="0" applyBorder="1" applyAlignment="1">
      <alignment horizontal="left" indent="3"/>
    </xf>
    <xf numFmtId="0" fontId="0" fillId="0" borderId="8" xfId="0" applyBorder="1"/>
    <xf numFmtId="0" fontId="5" fillId="0" borderId="10" xfId="1" applyFont="1" applyBorder="1" applyAlignment="1">
      <alignment horizontal="center"/>
    </xf>
    <xf numFmtId="1" fontId="3" fillId="0" borderId="10" xfId="0" applyNumberFormat="1" applyFont="1" applyBorder="1" applyAlignment="1">
      <alignment horizontal="center"/>
    </xf>
    <xf numFmtId="0" fontId="7" fillId="0" borderId="7" xfId="0" applyFont="1" applyBorder="1" applyAlignment="1">
      <alignment horizontal="left" wrapText="1" indent="2"/>
    </xf>
    <xf numFmtId="0" fontId="0" fillId="0" borderId="16" xfId="0" applyBorder="1" applyAlignment="1">
      <alignment horizontal="left" wrapText="1"/>
    </xf>
    <xf numFmtId="0" fontId="5" fillId="0" borderId="1" xfId="1" applyFont="1" applyBorder="1" applyAlignment="1">
      <alignment horizontal="center" vertical="center" wrapText="1"/>
    </xf>
    <xf numFmtId="0" fontId="5" fillId="0" borderId="11" xfId="1" applyFont="1" applyBorder="1" applyAlignment="1">
      <alignment horizontal="center" vertical="center" wrapText="1"/>
    </xf>
    <xf numFmtId="0" fontId="6" fillId="0" borderId="7" xfId="1" applyFont="1" applyBorder="1" applyAlignment="1">
      <alignment horizontal="left" vertical="center" indent="2"/>
    </xf>
    <xf numFmtId="0" fontId="5" fillId="0" borderId="7" xfId="2" applyFont="1" applyBorder="1" applyAlignment="1">
      <alignment horizontal="left" vertical="center"/>
    </xf>
    <xf numFmtId="0" fontId="5" fillId="0" borderId="15" xfId="1" applyFont="1" applyBorder="1" applyAlignment="1">
      <alignment horizontal="center"/>
    </xf>
    <xf numFmtId="0" fontId="5" fillId="0" borderId="12" xfId="1" applyFont="1" applyBorder="1" applyAlignment="1">
      <alignment horizontal="center"/>
    </xf>
    <xf numFmtId="1" fontId="6" fillId="0" borderId="3" xfId="1" applyNumberFormat="1" applyFont="1" applyBorder="1" applyAlignment="1">
      <alignment horizontal="center" indent="2"/>
    </xf>
    <xf numFmtId="0" fontId="6" fillId="0" borderId="3" xfId="1" applyFont="1" applyBorder="1" applyAlignment="1">
      <alignment horizontal="center" indent="2"/>
    </xf>
    <xf numFmtId="0" fontId="3" fillId="0" borderId="16" xfId="0" applyFont="1" applyBorder="1" applyAlignment="1">
      <alignment horizontal="left" wrapText="1" indent="1"/>
    </xf>
    <xf numFmtId="0" fontId="5" fillId="0" borderId="0" xfId="7" applyFont="1" applyAlignment="1">
      <alignment horizontal="left"/>
    </xf>
    <xf numFmtId="0" fontId="5" fillId="0" borderId="0" xfId="4" applyAlignment="1">
      <alignment horizontal="left" vertical="top"/>
    </xf>
    <xf numFmtId="0" fontId="5" fillId="0" borderId="0" xfId="2" applyFont="1" applyAlignment="1">
      <alignment horizontal="left" vertical="center"/>
    </xf>
    <xf numFmtId="0" fontId="5" fillId="0" borderId="0" xfId="7" applyFont="1" applyAlignment="1"/>
    <xf numFmtId="0" fontId="5" fillId="0" borderId="0" xfId="4" applyAlignment="1">
      <alignment vertical="top"/>
    </xf>
    <xf numFmtId="0" fontId="5" fillId="0" borderId="0" xfId="2" applyFont="1" applyAlignment="1">
      <alignment vertical="center"/>
    </xf>
    <xf numFmtId="0" fontId="5" fillId="0" borderId="0" xfId="1" applyFont="1" applyAlignment="1">
      <alignment horizontal="left" vertical="center"/>
    </xf>
    <xf numFmtId="0" fontId="3" fillId="0" borderId="0" xfId="0" applyFont="1" applyAlignment="1">
      <alignment horizontal="left" indent="1"/>
    </xf>
    <xf numFmtId="0" fontId="13" fillId="0" borderId="0" xfId="0" applyFont="1" applyAlignment="1">
      <alignment horizontal="left" indent="1"/>
    </xf>
    <xf numFmtId="0" fontId="0" fillId="0" borderId="0" xfId="0" applyAlignment="1">
      <alignment horizontal="left" indent="1"/>
    </xf>
    <xf numFmtId="176" fontId="5" fillId="0" borderId="0" xfId="1" applyNumberFormat="1" applyFont="1" applyAlignment="1">
      <alignment horizontal="left" vertical="center" indent="1"/>
    </xf>
    <xf numFmtId="0" fontId="1" fillId="0" borderId="0" xfId="1" applyBorder="1" applyAlignment="1">
      <alignment horizontal="left"/>
    </xf>
  </cellXfs>
  <cellStyles count="8">
    <cellStyle name="Normal 10" xfId="2" xr:uid="{0F7AED58-6DA3-4120-B1AA-8CAEE45C57DD}"/>
    <cellStyle name="Normal 2" xfId="1" xr:uid="{00000000-0005-0000-0000-000001000000}"/>
    <cellStyle name="Normal 2 2 2" xfId="5" xr:uid="{DB7FEFE7-F53B-41C7-AC33-4367054E0707}"/>
    <cellStyle name="Normal 24" xfId="6" xr:uid="{43570D26-DDC3-43B0-A23F-6AB24AA68F8B}"/>
    <cellStyle name="Normal 4 2" xfId="3" xr:uid="{68799B94-C33F-42A1-970A-C04EC1B19CDC}"/>
    <cellStyle name="Normal_Sheet1" xfId="7" xr:uid="{6C4E20AF-BAF2-4D32-A098-86A4746E18E8}"/>
    <cellStyle name="NormalFootnotes" xfId="4" xr:uid="{A670DA3E-85DB-4D2D-8102-D0A7FD81042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ustomProperty" Target="../customProperty18.bin"/><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customProperty" Target="../customProperty19.bin"/><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2"/>
  <sheetViews>
    <sheetView showGridLines="0" tabSelected="1" zoomScaleNormal="100" workbookViewId="0"/>
  </sheetViews>
  <sheetFormatPr defaultColWidth="9.25" defaultRowHeight="17.25" x14ac:dyDescent="0.3"/>
  <cols>
    <col min="2" max="2" width="70.625" customWidth="1"/>
    <col min="3" max="3" width="20.625" style="420" customWidth="1"/>
  </cols>
  <sheetData>
    <row r="1" spans="1:6" s="2" customFormat="1" x14ac:dyDescent="0.3">
      <c r="A1" s="9" t="s">
        <v>98</v>
      </c>
      <c r="B1" s="286"/>
      <c r="C1" s="418" t="s">
        <v>206</v>
      </c>
      <c r="D1" s="8"/>
      <c r="E1" s="8"/>
      <c r="F1" s="8"/>
    </row>
    <row r="2" spans="1:6" s="2" customFormat="1" x14ac:dyDescent="0.3">
      <c r="A2" s="9" t="s">
        <v>0</v>
      </c>
      <c r="B2" s="286"/>
      <c r="C2" s="419"/>
      <c r="D2" s="8"/>
      <c r="E2" s="8"/>
      <c r="F2" s="8"/>
    </row>
    <row r="3" spans="1:6" s="2" customFormat="1" x14ac:dyDescent="0.3">
      <c r="A3" s="8"/>
      <c r="B3" s="286"/>
      <c r="C3" s="419"/>
      <c r="D3" s="8"/>
      <c r="E3" s="8"/>
      <c r="F3" s="8"/>
    </row>
    <row r="4" spans="1:6" s="2" customFormat="1" ht="34.5" x14ac:dyDescent="0.3">
      <c r="A4" s="8"/>
      <c r="B4" s="287" t="s">
        <v>207</v>
      </c>
      <c r="C4" s="419" t="s">
        <v>301</v>
      </c>
      <c r="D4" s="8"/>
      <c r="E4" s="8"/>
      <c r="F4" s="8"/>
    </row>
    <row r="5" spans="1:6" s="2" customFormat="1" x14ac:dyDescent="0.3">
      <c r="A5" s="8"/>
      <c r="B5" s="287"/>
      <c r="C5" s="419"/>
      <c r="D5" s="8"/>
      <c r="E5" s="8"/>
      <c r="F5" s="8"/>
    </row>
    <row r="6" spans="1:6" s="2" customFormat="1" ht="34.5" x14ac:dyDescent="0.3">
      <c r="A6" s="8"/>
      <c r="B6" s="287" t="s">
        <v>91</v>
      </c>
      <c r="C6" s="419" t="s">
        <v>302</v>
      </c>
      <c r="D6" s="8"/>
      <c r="E6" s="8"/>
      <c r="F6" s="8"/>
    </row>
    <row r="7" spans="1:6" s="2" customFormat="1" x14ac:dyDescent="0.3">
      <c r="A7" s="8"/>
      <c r="B7" s="287"/>
      <c r="C7" s="419"/>
      <c r="D7" s="8"/>
      <c r="E7" s="8"/>
      <c r="F7" s="8"/>
    </row>
    <row r="8" spans="1:6" s="2" customFormat="1" ht="34.5" x14ac:dyDescent="0.3">
      <c r="A8" s="8"/>
      <c r="B8" s="287" t="s">
        <v>208</v>
      </c>
      <c r="C8" s="419" t="s">
        <v>303</v>
      </c>
      <c r="D8" s="8"/>
      <c r="E8" s="8"/>
      <c r="F8" s="8"/>
    </row>
    <row r="9" spans="1:6" s="2" customFormat="1" x14ac:dyDescent="0.3">
      <c r="A9" s="8"/>
      <c r="B9" s="286"/>
      <c r="C9" s="419"/>
      <c r="D9" s="8"/>
      <c r="E9" s="8"/>
      <c r="F9" s="8"/>
    </row>
    <row r="10" spans="1:6" s="2" customFormat="1" ht="34.5" x14ac:dyDescent="0.3">
      <c r="A10" s="8"/>
      <c r="B10" s="287" t="s">
        <v>209</v>
      </c>
      <c r="C10" s="419" t="s">
        <v>304</v>
      </c>
      <c r="D10" s="8"/>
      <c r="E10" s="8"/>
      <c r="F10" s="8"/>
    </row>
    <row r="11" spans="1:6" s="2" customFormat="1" x14ac:dyDescent="0.3">
      <c r="A11" s="8"/>
      <c r="B11" s="287"/>
      <c r="C11" s="419"/>
      <c r="D11" s="8"/>
      <c r="E11" s="8"/>
      <c r="F11" s="8"/>
    </row>
    <row r="12" spans="1:6" s="2" customFormat="1" x14ac:dyDescent="0.3">
      <c r="A12" s="8"/>
      <c r="B12" s="287" t="s">
        <v>105</v>
      </c>
      <c r="C12" s="419" t="s">
        <v>305</v>
      </c>
      <c r="D12" s="8"/>
      <c r="E12" s="8"/>
      <c r="F12" s="8"/>
    </row>
    <row r="13" spans="1:6" s="2" customFormat="1" x14ac:dyDescent="0.3">
      <c r="A13" s="8"/>
      <c r="B13" s="287"/>
      <c r="C13" s="419"/>
      <c r="D13" s="8"/>
      <c r="E13" s="8"/>
      <c r="F13" s="8"/>
    </row>
    <row r="14" spans="1:6" s="2" customFormat="1" ht="34.5" x14ac:dyDescent="0.3">
      <c r="A14" s="8"/>
      <c r="B14" s="287" t="s">
        <v>210</v>
      </c>
      <c r="C14" s="419" t="s">
        <v>306</v>
      </c>
      <c r="D14" s="8"/>
      <c r="E14" s="8"/>
      <c r="F14" s="8"/>
    </row>
    <row r="15" spans="1:6" s="2" customFormat="1" x14ac:dyDescent="0.3">
      <c r="A15" s="8"/>
      <c r="B15" s="286"/>
      <c r="C15" s="419"/>
      <c r="D15" s="8"/>
      <c r="E15" s="8"/>
      <c r="F15" s="8"/>
    </row>
    <row r="16" spans="1:6" s="2" customFormat="1" ht="34.5" x14ac:dyDescent="0.3">
      <c r="A16" s="8"/>
      <c r="B16" s="288" t="s">
        <v>106</v>
      </c>
      <c r="C16" s="419" t="s">
        <v>307</v>
      </c>
      <c r="D16" s="8"/>
      <c r="E16" s="8"/>
      <c r="F16" s="8"/>
    </row>
    <row r="17" spans="1:6" s="2" customFormat="1" x14ac:dyDescent="0.3">
      <c r="A17" s="8"/>
      <c r="B17" s="286"/>
      <c r="C17" s="419"/>
      <c r="D17" s="8"/>
      <c r="E17" s="8"/>
      <c r="F17" s="8"/>
    </row>
    <row r="18" spans="1:6" s="2" customFormat="1" x14ac:dyDescent="0.3">
      <c r="A18" s="8"/>
      <c r="B18" s="287" t="s">
        <v>107</v>
      </c>
      <c r="C18" s="419" t="s">
        <v>308</v>
      </c>
      <c r="D18" s="8"/>
      <c r="E18" s="8"/>
      <c r="F18" s="8"/>
    </row>
    <row r="19" spans="1:6" s="2" customFormat="1" x14ac:dyDescent="0.3">
      <c r="A19" s="8"/>
      <c r="B19" s="286"/>
      <c r="C19" s="419"/>
      <c r="D19" s="8"/>
      <c r="E19" s="8"/>
      <c r="F19" s="8"/>
    </row>
    <row r="20" spans="1:6" s="2" customFormat="1" x14ac:dyDescent="0.3">
      <c r="B20" s="287" t="s">
        <v>198</v>
      </c>
      <c r="C20" s="419" t="s">
        <v>309</v>
      </c>
    </row>
    <row r="21" spans="1:6" s="2" customFormat="1" x14ac:dyDescent="0.3">
      <c r="B21" s="287"/>
      <c r="C21" s="419"/>
    </row>
    <row r="22" spans="1:6" s="2" customFormat="1" ht="34.5" x14ac:dyDescent="0.3">
      <c r="B22" s="287" t="s">
        <v>211</v>
      </c>
      <c r="C22" s="419" t="s">
        <v>310</v>
      </c>
    </row>
    <row r="23" spans="1:6" s="2" customFormat="1" x14ac:dyDescent="0.3">
      <c r="B23" s="286"/>
      <c r="C23" s="419"/>
    </row>
    <row r="24" spans="1:6" s="2" customFormat="1" ht="34.5" x14ac:dyDescent="0.3">
      <c r="B24" s="287" t="s">
        <v>156</v>
      </c>
      <c r="C24" s="419" t="s">
        <v>311</v>
      </c>
    </row>
    <row r="25" spans="1:6" s="2" customFormat="1" x14ac:dyDescent="0.3">
      <c r="B25" s="287"/>
      <c r="C25" s="419"/>
    </row>
    <row r="26" spans="1:6" s="2" customFormat="1" ht="34.5" x14ac:dyDescent="0.3">
      <c r="B26" s="287" t="s">
        <v>212</v>
      </c>
      <c r="C26" s="419" t="s">
        <v>312</v>
      </c>
    </row>
    <row r="27" spans="1:6" s="2" customFormat="1" x14ac:dyDescent="0.3">
      <c r="B27" s="287"/>
      <c r="C27" s="419"/>
    </row>
    <row r="28" spans="1:6" s="2" customFormat="1" ht="34.5" x14ac:dyDescent="0.3">
      <c r="B28" s="287" t="s">
        <v>120</v>
      </c>
      <c r="C28" s="419" t="s">
        <v>313</v>
      </c>
    </row>
    <row r="29" spans="1:6" s="2" customFormat="1" x14ac:dyDescent="0.3">
      <c r="B29" s="287"/>
      <c r="C29" s="419"/>
    </row>
    <row r="30" spans="1:6" s="2" customFormat="1" ht="34.5" x14ac:dyDescent="0.3">
      <c r="B30" s="287" t="s">
        <v>195</v>
      </c>
      <c r="C30" s="419" t="s">
        <v>314</v>
      </c>
    </row>
    <row r="31" spans="1:6" s="2" customFormat="1" x14ac:dyDescent="0.3">
      <c r="B31" s="287"/>
      <c r="C31" s="419"/>
    </row>
    <row r="32" spans="1:6" s="2" customFormat="1" ht="34.5" x14ac:dyDescent="0.3">
      <c r="B32" s="287" t="s">
        <v>197</v>
      </c>
      <c r="C32" s="419" t="s">
        <v>315</v>
      </c>
    </row>
    <row r="33" spans="2:3" s="2" customFormat="1" x14ac:dyDescent="0.3">
      <c r="B33" s="287"/>
      <c r="C33" s="419"/>
    </row>
    <row r="34" spans="2:3" s="2" customFormat="1" ht="34.5" x14ac:dyDescent="0.3">
      <c r="B34" s="287" t="s">
        <v>121</v>
      </c>
      <c r="C34" s="419" t="s">
        <v>316</v>
      </c>
    </row>
    <row r="35" spans="2:3" s="2" customFormat="1" x14ac:dyDescent="0.3">
      <c r="B35" s="287"/>
      <c r="C35" s="419"/>
    </row>
    <row r="36" spans="2:3" s="2" customFormat="1" ht="34.5" x14ac:dyDescent="0.3">
      <c r="B36" s="287" t="s">
        <v>122</v>
      </c>
      <c r="C36" s="419" t="s">
        <v>317</v>
      </c>
    </row>
    <row r="37" spans="2:3" s="2" customFormat="1" x14ac:dyDescent="0.3">
      <c r="B37" s="287"/>
      <c r="C37" s="419"/>
    </row>
    <row r="38" spans="2:3" s="2" customFormat="1" ht="34.5" x14ac:dyDescent="0.3">
      <c r="B38" s="287" t="s">
        <v>196</v>
      </c>
      <c r="C38" s="419" t="s">
        <v>318</v>
      </c>
    </row>
    <row r="39" spans="2:3" s="2" customFormat="1" x14ac:dyDescent="0.3">
      <c r="B39" s="190"/>
      <c r="C39" s="419"/>
    </row>
    <row r="40" spans="2:3" s="2" customFormat="1" ht="51.75" x14ac:dyDescent="0.3">
      <c r="B40" s="287" t="s">
        <v>213</v>
      </c>
      <c r="C40" s="419" t="s">
        <v>319</v>
      </c>
    </row>
    <row r="41" spans="2:3" s="2" customFormat="1" x14ac:dyDescent="0.3">
      <c r="B41" s="286"/>
      <c r="C41" s="419"/>
    </row>
    <row r="42" spans="2:3" s="2" customFormat="1" ht="34.5" x14ac:dyDescent="0.3">
      <c r="B42" s="287" t="s">
        <v>214</v>
      </c>
      <c r="C42" s="419" t="s">
        <v>320</v>
      </c>
    </row>
  </sheetData>
  <phoneticPr fontId="21" type="noConversion"/>
  <pageMargins left="0.25" right="0.25" top="0.75" bottom="0.75" header="0.3" footer="0.3"/>
  <pageSetup scale="57" orientation="portrait" horizontalDpi="4294967295" verticalDpi="4294967295" r:id="rId1"/>
  <headerFooter alignWithMargins="0"/>
  <customProperties>
    <customPr name="SourceTable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67"/>
  <sheetViews>
    <sheetView showGridLines="0" zoomScaleNormal="100" workbookViewId="0"/>
  </sheetViews>
  <sheetFormatPr defaultColWidth="7.875" defaultRowHeight="16.5" x14ac:dyDescent="0.3"/>
  <cols>
    <col min="1" max="1" width="4.75" customWidth="1"/>
    <col min="2" max="3" width="47.75" customWidth="1"/>
    <col min="4" max="22" width="8.75" customWidth="1"/>
  </cols>
  <sheetData>
    <row r="1" spans="1:23" s="299" customFormat="1" ht="26.25" x14ac:dyDescent="0.5">
      <c r="A1" s="298" t="s">
        <v>207</v>
      </c>
      <c r="B1" s="298"/>
      <c r="C1" s="298"/>
      <c r="D1" s="298"/>
      <c r="E1" s="298"/>
      <c r="F1" s="298"/>
      <c r="G1" s="298"/>
      <c r="H1" s="298"/>
      <c r="I1" s="298"/>
      <c r="J1" s="298"/>
      <c r="K1" s="298"/>
      <c r="L1" s="298"/>
      <c r="M1" s="298"/>
      <c r="N1" s="298"/>
      <c r="O1" s="298"/>
      <c r="P1" s="298"/>
      <c r="Q1" s="298"/>
      <c r="R1" s="298"/>
      <c r="S1" s="298"/>
      <c r="T1" s="298"/>
      <c r="U1" s="298"/>
      <c r="V1" s="298"/>
    </row>
    <row r="2" spans="1:23" s="299" customFormat="1" ht="26.25" x14ac:dyDescent="0.5">
      <c r="A2" s="298" t="str">
        <f>VLOOKUP(A1,Contents!$B:$C,2,0)</f>
        <v>실질 국내총생산 및 관련 지표: 전기대비 백분율 변화</v>
      </c>
      <c r="B2" s="298"/>
      <c r="C2" s="298"/>
      <c r="D2" s="298"/>
      <c r="E2" s="298"/>
      <c r="F2" s="298"/>
      <c r="G2" s="298"/>
      <c r="H2" s="298"/>
      <c r="I2" s="298"/>
      <c r="J2" s="298"/>
      <c r="K2" s="298"/>
      <c r="L2" s="298"/>
      <c r="M2" s="298"/>
      <c r="N2" s="298"/>
      <c r="O2" s="298"/>
      <c r="P2" s="298"/>
      <c r="Q2" s="298"/>
      <c r="R2" s="298"/>
      <c r="S2" s="298"/>
      <c r="T2" s="298"/>
      <c r="U2" s="298"/>
      <c r="V2" s="298"/>
    </row>
    <row r="3" spans="1:23" s="2" customFormat="1" ht="15" customHeight="1" x14ac:dyDescent="0.3">
      <c r="A3" s="312" t="s">
        <v>96</v>
      </c>
      <c r="B3" s="181"/>
      <c r="C3" s="421"/>
      <c r="D3" s="315">
        <v>2022</v>
      </c>
      <c r="E3" s="318">
        <v>2023</v>
      </c>
      <c r="F3" s="318">
        <v>2024</v>
      </c>
      <c r="G3" s="321" t="s">
        <v>285</v>
      </c>
      <c r="H3" s="322"/>
      <c r="I3" s="322"/>
      <c r="J3" s="322"/>
      <c r="K3" s="322"/>
      <c r="L3" s="322"/>
      <c r="M3" s="322"/>
      <c r="N3" s="322"/>
      <c r="O3" s="322"/>
      <c r="P3" s="322"/>
      <c r="Q3" s="322"/>
      <c r="R3" s="322"/>
      <c r="S3" s="322"/>
      <c r="T3" s="322"/>
      <c r="U3" s="322"/>
      <c r="V3" s="323"/>
      <c r="W3" s="21"/>
    </row>
    <row r="4" spans="1:23" s="2" customFormat="1" ht="15" customHeight="1" x14ac:dyDescent="0.3">
      <c r="A4" s="313" t="s">
        <v>96</v>
      </c>
      <c r="B4" s="182"/>
      <c r="C4" s="422"/>
      <c r="D4" s="316">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c r="W4" s="21"/>
    </row>
    <row r="5" spans="1:23" s="2" customFormat="1" ht="15" customHeight="1" x14ac:dyDescent="0.3">
      <c r="A5" s="314" t="s">
        <v>96</v>
      </c>
      <c r="B5" s="183"/>
      <c r="C5" s="423"/>
      <c r="D5" s="317">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3" s="2" customFormat="1" x14ac:dyDescent="0.3">
      <c r="A6" s="231">
        <v>1</v>
      </c>
      <c r="B6" s="25" t="s">
        <v>8</v>
      </c>
      <c r="C6" s="211" t="s">
        <v>321</v>
      </c>
      <c r="D6" s="28">
        <v>2.5</v>
      </c>
      <c r="E6" s="28">
        <v>2.9</v>
      </c>
      <c r="F6" s="69">
        <v>2.8</v>
      </c>
      <c r="G6" s="28">
        <v>3.3</v>
      </c>
      <c r="H6" s="28">
        <v>7</v>
      </c>
      <c r="I6" s="28">
        <v>-1</v>
      </c>
      <c r="J6" s="28">
        <v>0.6</v>
      </c>
      <c r="K6" s="28">
        <v>2.9</v>
      </c>
      <c r="L6" s="28">
        <v>2.8</v>
      </c>
      <c r="M6" s="28">
        <v>2.9</v>
      </c>
      <c r="N6" s="28">
        <v>2.5</v>
      </c>
      <c r="O6" s="28">
        <v>4.7</v>
      </c>
      <c r="P6" s="28">
        <v>3.4</v>
      </c>
      <c r="Q6" s="28">
        <v>0.8</v>
      </c>
      <c r="R6" s="28">
        <v>3.6</v>
      </c>
      <c r="S6" s="28">
        <v>3.3</v>
      </c>
      <c r="T6" s="28">
        <v>1.9</v>
      </c>
      <c r="U6" s="28">
        <v>-0.6</v>
      </c>
      <c r="V6" s="43">
        <v>3.8</v>
      </c>
      <c r="W6" s="21"/>
    </row>
    <row r="7" spans="1:23" s="2" customFormat="1" x14ac:dyDescent="0.3">
      <c r="A7" s="231">
        <v>2</v>
      </c>
      <c r="B7" s="18" t="s">
        <v>6</v>
      </c>
      <c r="C7" s="18" t="s">
        <v>322</v>
      </c>
      <c r="D7" s="28">
        <v>3</v>
      </c>
      <c r="E7" s="28">
        <v>2.6</v>
      </c>
      <c r="F7" s="43">
        <v>2.9</v>
      </c>
      <c r="G7" s="28">
        <v>3.4</v>
      </c>
      <c r="H7" s="28">
        <v>3.9</v>
      </c>
      <c r="I7" s="28">
        <v>0.4</v>
      </c>
      <c r="J7" s="28">
        <v>3.3</v>
      </c>
      <c r="K7" s="28">
        <v>1.9</v>
      </c>
      <c r="L7" s="28">
        <v>0.8</v>
      </c>
      <c r="M7" s="28">
        <v>4.5</v>
      </c>
      <c r="N7" s="28">
        <v>1.5</v>
      </c>
      <c r="O7" s="28">
        <v>3.1</v>
      </c>
      <c r="P7" s="28">
        <v>3</v>
      </c>
      <c r="Q7" s="28">
        <v>1.7</v>
      </c>
      <c r="R7" s="28">
        <v>3.9</v>
      </c>
      <c r="S7" s="28">
        <v>4</v>
      </c>
      <c r="T7" s="28">
        <v>3.9</v>
      </c>
      <c r="U7" s="28">
        <v>0.6</v>
      </c>
      <c r="V7" s="43">
        <v>2.5</v>
      </c>
      <c r="W7" s="21"/>
    </row>
    <row r="8" spans="1:23" s="2" customFormat="1" x14ac:dyDescent="0.3">
      <c r="A8" s="231">
        <v>3</v>
      </c>
      <c r="B8" s="14" t="s">
        <v>14</v>
      </c>
      <c r="C8" s="14" t="s">
        <v>323</v>
      </c>
      <c r="D8" s="6">
        <v>-0.6</v>
      </c>
      <c r="E8" s="6">
        <v>1.7</v>
      </c>
      <c r="F8" s="44">
        <v>2.8</v>
      </c>
      <c r="G8" s="6">
        <v>-8.9</v>
      </c>
      <c r="H8" s="6">
        <v>3.6</v>
      </c>
      <c r="I8" s="6">
        <v>-2</v>
      </c>
      <c r="J8" s="6">
        <v>-0.4</v>
      </c>
      <c r="K8" s="6">
        <v>-2.5</v>
      </c>
      <c r="L8" s="6">
        <v>-2.2999999999999998</v>
      </c>
      <c r="M8" s="6">
        <v>7.2</v>
      </c>
      <c r="N8" s="6">
        <v>0.4</v>
      </c>
      <c r="O8" s="6">
        <v>4.4000000000000004</v>
      </c>
      <c r="P8" s="6">
        <v>2.2000000000000002</v>
      </c>
      <c r="Q8" s="6">
        <v>-1.3</v>
      </c>
      <c r="R8" s="6">
        <v>5.5</v>
      </c>
      <c r="S8" s="6">
        <v>6.1</v>
      </c>
      <c r="T8" s="6">
        <v>6.9</v>
      </c>
      <c r="U8" s="6">
        <v>0.2</v>
      </c>
      <c r="V8" s="44">
        <v>2.2000000000000002</v>
      </c>
      <c r="W8" s="21"/>
    </row>
    <row r="9" spans="1:23" s="2" customFormat="1" x14ac:dyDescent="0.3">
      <c r="A9" s="231">
        <v>4</v>
      </c>
      <c r="B9" s="15" t="s">
        <v>15</v>
      </c>
      <c r="C9" s="15" t="s">
        <v>324</v>
      </c>
      <c r="D9" s="6">
        <v>-2</v>
      </c>
      <c r="E9" s="6">
        <v>3.8</v>
      </c>
      <c r="F9" s="44">
        <v>3.9</v>
      </c>
      <c r="G9" s="6">
        <v>-23.7</v>
      </c>
      <c r="H9" s="6">
        <v>6.2</v>
      </c>
      <c r="I9" s="6">
        <v>0</v>
      </c>
      <c r="J9" s="6">
        <v>-1.3</v>
      </c>
      <c r="K9" s="6">
        <v>-1.5</v>
      </c>
      <c r="L9" s="6">
        <v>-4.8</v>
      </c>
      <c r="M9" s="6">
        <v>18</v>
      </c>
      <c r="N9" s="6">
        <v>0.1</v>
      </c>
      <c r="O9" s="6">
        <v>6.3</v>
      </c>
      <c r="P9" s="6">
        <v>0.2</v>
      </c>
      <c r="Q9" s="6">
        <v>-0.9</v>
      </c>
      <c r="R9" s="6">
        <v>7.8</v>
      </c>
      <c r="S9" s="6">
        <v>8.6</v>
      </c>
      <c r="T9" s="6">
        <v>13</v>
      </c>
      <c r="U9" s="6">
        <v>-3.4</v>
      </c>
      <c r="V9" s="44">
        <v>2.2999999999999998</v>
      </c>
      <c r="W9" s="21"/>
    </row>
    <row r="10" spans="1:23" s="2" customFormat="1" x14ac:dyDescent="0.3">
      <c r="A10" s="231">
        <v>5</v>
      </c>
      <c r="B10" s="15" t="s">
        <v>16</v>
      </c>
      <c r="C10" s="15" t="s">
        <v>325</v>
      </c>
      <c r="D10" s="6">
        <v>0.2</v>
      </c>
      <c r="E10" s="6">
        <v>0.6</v>
      </c>
      <c r="F10" s="44">
        <v>2.2999999999999998</v>
      </c>
      <c r="G10" s="6">
        <v>0.8</v>
      </c>
      <c r="H10" s="6">
        <v>2.1</v>
      </c>
      <c r="I10" s="6">
        <v>-3</v>
      </c>
      <c r="J10" s="6">
        <v>0.1</v>
      </c>
      <c r="K10" s="6">
        <v>-3</v>
      </c>
      <c r="L10" s="6">
        <v>-0.9</v>
      </c>
      <c r="M10" s="6">
        <v>1.8</v>
      </c>
      <c r="N10" s="6">
        <v>0.6</v>
      </c>
      <c r="O10" s="6">
        <v>3.3</v>
      </c>
      <c r="P10" s="6">
        <v>3.2</v>
      </c>
      <c r="Q10" s="6">
        <v>-1.6</v>
      </c>
      <c r="R10" s="6">
        <v>4.3</v>
      </c>
      <c r="S10" s="6">
        <v>4.8</v>
      </c>
      <c r="T10" s="6">
        <v>3.8</v>
      </c>
      <c r="U10" s="6">
        <v>2.2000000000000002</v>
      </c>
      <c r="V10" s="44">
        <v>2.2000000000000002</v>
      </c>
      <c r="W10" s="21"/>
    </row>
    <row r="11" spans="1:23" s="2" customFormat="1" x14ac:dyDescent="0.3">
      <c r="A11" s="231">
        <v>6</v>
      </c>
      <c r="B11" s="14" t="s">
        <v>9</v>
      </c>
      <c r="C11" s="14" t="s">
        <v>326</v>
      </c>
      <c r="D11" s="6">
        <v>4.9000000000000004</v>
      </c>
      <c r="E11" s="6">
        <v>3</v>
      </c>
      <c r="F11" s="44">
        <v>3</v>
      </c>
      <c r="G11" s="6">
        <v>10.3</v>
      </c>
      <c r="H11" s="6">
        <v>4.0999999999999996</v>
      </c>
      <c r="I11" s="6">
        <v>1.6</v>
      </c>
      <c r="J11" s="6">
        <v>5.3</v>
      </c>
      <c r="K11" s="6">
        <v>4.2</v>
      </c>
      <c r="L11" s="6">
        <v>2.2999999999999998</v>
      </c>
      <c r="M11" s="6">
        <v>3.2</v>
      </c>
      <c r="N11" s="6">
        <v>2</v>
      </c>
      <c r="O11" s="6">
        <v>2.4</v>
      </c>
      <c r="P11" s="6">
        <v>3.4</v>
      </c>
      <c r="Q11" s="6">
        <v>3.2</v>
      </c>
      <c r="R11" s="6">
        <v>3.2</v>
      </c>
      <c r="S11" s="6">
        <v>3</v>
      </c>
      <c r="T11" s="6">
        <v>2.5</v>
      </c>
      <c r="U11" s="6">
        <v>0.8</v>
      </c>
      <c r="V11" s="44">
        <v>2.6</v>
      </c>
      <c r="W11" s="21"/>
    </row>
    <row r="12" spans="1:23" s="2" customFormat="1" x14ac:dyDescent="0.3">
      <c r="A12" s="231">
        <v>7</v>
      </c>
      <c r="B12" s="18" t="s">
        <v>103</v>
      </c>
      <c r="C12" s="18" t="s">
        <v>327</v>
      </c>
      <c r="D12" s="28">
        <v>6.1</v>
      </c>
      <c r="E12" s="28">
        <v>0.8</v>
      </c>
      <c r="F12" s="43">
        <v>3</v>
      </c>
      <c r="G12" s="28">
        <v>15.4</v>
      </c>
      <c r="H12" s="28">
        <v>28.5</v>
      </c>
      <c r="I12" s="28">
        <v>7.9</v>
      </c>
      <c r="J12" s="28">
        <v>-8.6</v>
      </c>
      <c r="K12" s="28">
        <v>-6.7</v>
      </c>
      <c r="L12" s="28">
        <v>8</v>
      </c>
      <c r="M12" s="28">
        <v>-7.1</v>
      </c>
      <c r="N12" s="28">
        <v>7.2</v>
      </c>
      <c r="O12" s="28">
        <v>9.4</v>
      </c>
      <c r="P12" s="28">
        <v>3.6</v>
      </c>
      <c r="Q12" s="28">
        <v>-1.6</v>
      </c>
      <c r="R12" s="28">
        <v>8.1999999999999993</v>
      </c>
      <c r="S12" s="28">
        <v>0.9</v>
      </c>
      <c r="T12" s="28">
        <v>-6.8</v>
      </c>
      <c r="U12" s="28">
        <v>23.3</v>
      </c>
      <c r="V12" s="43">
        <v>-13.8</v>
      </c>
      <c r="W12" s="21"/>
    </row>
    <row r="13" spans="1:23" s="2" customFormat="1" x14ac:dyDescent="0.3">
      <c r="A13" s="231">
        <v>8</v>
      </c>
      <c r="B13" s="14" t="s">
        <v>17</v>
      </c>
      <c r="C13" s="14" t="s">
        <v>328</v>
      </c>
      <c r="D13" s="6">
        <v>2.5</v>
      </c>
      <c r="E13" s="6">
        <v>3.4</v>
      </c>
      <c r="F13" s="44">
        <v>3</v>
      </c>
      <c r="G13" s="6">
        <v>-1.3</v>
      </c>
      <c r="H13" s="6">
        <v>3.1</v>
      </c>
      <c r="I13" s="6">
        <v>6.7</v>
      </c>
      <c r="J13" s="6">
        <v>1.9</v>
      </c>
      <c r="K13" s="6">
        <v>-2.2000000000000002</v>
      </c>
      <c r="L13" s="6">
        <v>-0.5</v>
      </c>
      <c r="M13" s="6">
        <v>4.9000000000000004</v>
      </c>
      <c r="N13" s="6">
        <v>9.5</v>
      </c>
      <c r="O13" s="6">
        <v>3.8</v>
      </c>
      <c r="P13" s="6">
        <v>4.5999999999999996</v>
      </c>
      <c r="Q13" s="6">
        <v>3</v>
      </c>
      <c r="R13" s="6">
        <v>1.4</v>
      </c>
      <c r="S13" s="6">
        <v>1.5</v>
      </c>
      <c r="T13" s="6">
        <v>-1.9</v>
      </c>
      <c r="U13" s="6">
        <v>7.1</v>
      </c>
      <c r="V13" s="44">
        <v>4.4000000000000004</v>
      </c>
      <c r="W13" s="21"/>
    </row>
    <row r="14" spans="1:23" s="2" customFormat="1" x14ac:dyDescent="0.3">
      <c r="A14" s="231">
        <v>9</v>
      </c>
      <c r="B14" s="15" t="s">
        <v>18</v>
      </c>
      <c r="C14" s="15" t="s">
        <v>329</v>
      </c>
      <c r="D14" s="6">
        <v>6.5</v>
      </c>
      <c r="E14" s="6">
        <v>7.3</v>
      </c>
      <c r="F14" s="44">
        <v>2.9</v>
      </c>
      <c r="G14" s="6">
        <v>-1.5</v>
      </c>
      <c r="H14" s="6">
        <v>3.1</v>
      </c>
      <c r="I14" s="6">
        <v>12.2</v>
      </c>
      <c r="J14" s="6">
        <v>7</v>
      </c>
      <c r="K14" s="6">
        <v>6</v>
      </c>
      <c r="L14" s="6">
        <v>7.1</v>
      </c>
      <c r="M14" s="6">
        <v>8.5</v>
      </c>
      <c r="N14" s="6">
        <v>11</v>
      </c>
      <c r="O14" s="6">
        <v>1.7</v>
      </c>
      <c r="P14" s="6">
        <v>5.5</v>
      </c>
      <c r="Q14" s="6">
        <v>1.5</v>
      </c>
      <c r="R14" s="6">
        <v>2.5</v>
      </c>
      <c r="S14" s="6">
        <v>3.5</v>
      </c>
      <c r="T14" s="6">
        <v>-3.7</v>
      </c>
      <c r="U14" s="6">
        <v>9.5</v>
      </c>
      <c r="V14" s="44">
        <v>7.3</v>
      </c>
      <c r="W14" s="21"/>
    </row>
    <row r="15" spans="1:23" s="2" customFormat="1" x14ac:dyDescent="0.3">
      <c r="A15" s="231">
        <v>10</v>
      </c>
      <c r="B15" s="16" t="s">
        <v>19</v>
      </c>
      <c r="C15" s="16" t="s">
        <v>330</v>
      </c>
      <c r="D15" s="6">
        <v>3.5</v>
      </c>
      <c r="E15" s="6">
        <v>16.7</v>
      </c>
      <c r="F15" s="44">
        <v>1.1000000000000001</v>
      </c>
      <c r="G15" s="6">
        <v>-3.7</v>
      </c>
      <c r="H15" s="6">
        <v>-8.4</v>
      </c>
      <c r="I15" s="6">
        <v>7.9</v>
      </c>
      <c r="J15" s="6">
        <v>8.9</v>
      </c>
      <c r="K15" s="6">
        <v>10.7</v>
      </c>
      <c r="L15" s="6">
        <v>11.5</v>
      </c>
      <c r="M15" s="6">
        <v>30.5</v>
      </c>
      <c r="N15" s="6">
        <v>20.100000000000001</v>
      </c>
      <c r="O15" s="6">
        <v>6.8</v>
      </c>
      <c r="P15" s="6">
        <v>11.3</v>
      </c>
      <c r="Q15" s="6">
        <v>-5</v>
      </c>
      <c r="R15" s="6">
        <v>-3.9</v>
      </c>
      <c r="S15" s="6">
        <v>-2.2000000000000002</v>
      </c>
      <c r="T15" s="6">
        <v>-8.1</v>
      </c>
      <c r="U15" s="6">
        <v>-3.1</v>
      </c>
      <c r="V15" s="44">
        <v>-7.5</v>
      </c>
      <c r="W15" s="21"/>
    </row>
    <row r="16" spans="1:23" s="2" customFormat="1" x14ac:dyDescent="0.3">
      <c r="A16" s="231">
        <v>11</v>
      </c>
      <c r="B16" s="16" t="s">
        <v>20</v>
      </c>
      <c r="C16" s="16" t="s">
        <v>331</v>
      </c>
      <c r="D16" s="6">
        <v>2.8</v>
      </c>
      <c r="E16" s="6">
        <v>2.9</v>
      </c>
      <c r="F16" s="44">
        <v>3.5</v>
      </c>
      <c r="G16" s="6">
        <v>-11.3</v>
      </c>
      <c r="H16" s="6">
        <v>-0.5</v>
      </c>
      <c r="I16" s="6">
        <v>12.9</v>
      </c>
      <c r="J16" s="6">
        <v>0.7</v>
      </c>
      <c r="K16" s="6">
        <v>2.7</v>
      </c>
      <c r="L16" s="6">
        <v>2.5</v>
      </c>
      <c r="M16" s="6">
        <v>-0.2</v>
      </c>
      <c r="N16" s="6">
        <v>12.6</v>
      </c>
      <c r="O16" s="6">
        <v>-2.6</v>
      </c>
      <c r="P16" s="6">
        <v>3.3</v>
      </c>
      <c r="Q16" s="6">
        <v>0.5</v>
      </c>
      <c r="R16" s="6">
        <v>8.9</v>
      </c>
      <c r="S16" s="6">
        <v>8.1999999999999993</v>
      </c>
      <c r="T16" s="6">
        <v>-4.3</v>
      </c>
      <c r="U16" s="6">
        <v>21.4</v>
      </c>
      <c r="V16" s="44">
        <v>8.5</v>
      </c>
      <c r="W16" s="21"/>
    </row>
    <row r="17" spans="1:23" s="2" customFormat="1" x14ac:dyDescent="0.3">
      <c r="A17" s="231">
        <v>12</v>
      </c>
      <c r="B17" s="16" t="s">
        <v>21</v>
      </c>
      <c r="C17" s="16" t="s">
        <v>332</v>
      </c>
      <c r="D17" s="6">
        <v>11.7</v>
      </c>
      <c r="E17" s="6">
        <v>6.2</v>
      </c>
      <c r="F17" s="44">
        <v>3.5</v>
      </c>
      <c r="G17" s="6">
        <v>10.1</v>
      </c>
      <c r="H17" s="6">
        <v>13</v>
      </c>
      <c r="I17" s="6">
        <v>13.8</v>
      </c>
      <c r="J17" s="6">
        <v>12.4</v>
      </c>
      <c r="K17" s="6">
        <v>6.9</v>
      </c>
      <c r="L17" s="6">
        <v>9.3000000000000007</v>
      </c>
      <c r="M17" s="6">
        <v>5.5</v>
      </c>
      <c r="N17" s="6">
        <v>4.7</v>
      </c>
      <c r="O17" s="6">
        <v>2.9</v>
      </c>
      <c r="P17" s="6">
        <v>4.2</v>
      </c>
      <c r="Q17" s="6">
        <v>6.7</v>
      </c>
      <c r="R17" s="6">
        <v>0.7</v>
      </c>
      <c r="S17" s="6">
        <v>2.6</v>
      </c>
      <c r="T17" s="6">
        <v>-0.6</v>
      </c>
      <c r="U17" s="6">
        <v>6.5</v>
      </c>
      <c r="V17" s="44">
        <v>15</v>
      </c>
      <c r="W17" s="21"/>
    </row>
    <row r="18" spans="1:23" s="2" customFormat="1" x14ac:dyDescent="0.3">
      <c r="A18" s="231">
        <v>13</v>
      </c>
      <c r="B18" s="15" t="s">
        <v>22</v>
      </c>
      <c r="C18" s="15" t="s">
        <v>333</v>
      </c>
      <c r="D18" s="6">
        <v>-8.1</v>
      </c>
      <c r="E18" s="6">
        <v>-7.8</v>
      </c>
      <c r="F18" s="44">
        <v>3.2</v>
      </c>
      <c r="G18" s="6">
        <v>-0.8</v>
      </c>
      <c r="H18" s="6">
        <v>2.7</v>
      </c>
      <c r="I18" s="6">
        <v>-6.9</v>
      </c>
      <c r="J18" s="6">
        <v>-11.1</v>
      </c>
      <c r="K18" s="6">
        <v>-23</v>
      </c>
      <c r="L18" s="6">
        <v>-21.3</v>
      </c>
      <c r="M18" s="6">
        <v>-6.6</v>
      </c>
      <c r="N18" s="6">
        <v>4.2</v>
      </c>
      <c r="O18" s="6">
        <v>11.5</v>
      </c>
      <c r="P18" s="6">
        <v>1.5</v>
      </c>
      <c r="Q18" s="6">
        <v>8.1999999999999993</v>
      </c>
      <c r="R18" s="6">
        <v>-2</v>
      </c>
      <c r="S18" s="6">
        <v>-4.8</v>
      </c>
      <c r="T18" s="6">
        <v>4.3</v>
      </c>
      <c r="U18" s="6">
        <v>-1</v>
      </c>
      <c r="V18" s="44">
        <v>-5.0999999999999996</v>
      </c>
      <c r="W18" s="21"/>
    </row>
    <row r="19" spans="1:23" s="2" customFormat="1" x14ac:dyDescent="0.3">
      <c r="A19" s="231">
        <v>14</v>
      </c>
      <c r="B19" s="14" t="s">
        <v>104</v>
      </c>
      <c r="C19" s="14" t="s">
        <v>334</v>
      </c>
      <c r="D19" s="427" t="s">
        <v>13</v>
      </c>
      <c r="E19" s="12" t="s">
        <v>13</v>
      </c>
      <c r="F19" s="37" t="s">
        <v>13</v>
      </c>
      <c r="G19" s="12" t="s">
        <v>13</v>
      </c>
      <c r="H19" s="12" t="s">
        <v>13</v>
      </c>
      <c r="I19" s="12" t="s">
        <v>13</v>
      </c>
      <c r="J19" s="12" t="s">
        <v>13</v>
      </c>
      <c r="K19" s="12" t="s">
        <v>13</v>
      </c>
      <c r="L19" s="12" t="s">
        <v>13</v>
      </c>
      <c r="M19" s="12" t="s">
        <v>13</v>
      </c>
      <c r="N19" s="12" t="s">
        <v>13</v>
      </c>
      <c r="O19" s="12" t="s">
        <v>13</v>
      </c>
      <c r="P19" s="12" t="s">
        <v>13</v>
      </c>
      <c r="Q19" s="12" t="s">
        <v>13</v>
      </c>
      <c r="R19" s="12" t="s">
        <v>13</v>
      </c>
      <c r="S19" s="12" t="s">
        <v>13</v>
      </c>
      <c r="T19" s="12" t="s">
        <v>13</v>
      </c>
      <c r="U19" s="12" t="s">
        <v>13</v>
      </c>
      <c r="V19" s="37" t="s">
        <v>13</v>
      </c>
      <c r="W19" s="21"/>
    </row>
    <row r="20" spans="1:23" s="2" customFormat="1" x14ac:dyDescent="0.3">
      <c r="A20" s="231">
        <v>15</v>
      </c>
      <c r="B20" s="18" t="s">
        <v>23</v>
      </c>
      <c r="C20" s="18" t="s">
        <v>335</v>
      </c>
      <c r="D20" s="428" t="s">
        <v>13</v>
      </c>
      <c r="E20" s="202" t="s">
        <v>13</v>
      </c>
      <c r="F20" s="230" t="s">
        <v>13</v>
      </c>
      <c r="G20" s="202" t="s">
        <v>13</v>
      </c>
      <c r="H20" s="202" t="s">
        <v>13</v>
      </c>
      <c r="I20" s="202" t="s">
        <v>13</v>
      </c>
      <c r="J20" s="202" t="s">
        <v>13</v>
      </c>
      <c r="K20" s="202" t="s">
        <v>13</v>
      </c>
      <c r="L20" s="202" t="s">
        <v>13</v>
      </c>
      <c r="M20" s="202" t="s">
        <v>13</v>
      </c>
      <c r="N20" s="202" t="s">
        <v>13</v>
      </c>
      <c r="O20" s="202" t="s">
        <v>13</v>
      </c>
      <c r="P20" s="202" t="s">
        <v>13</v>
      </c>
      <c r="Q20" s="202" t="s">
        <v>13</v>
      </c>
      <c r="R20" s="202" t="s">
        <v>13</v>
      </c>
      <c r="S20" s="202" t="s">
        <v>13</v>
      </c>
      <c r="T20" s="202" t="s">
        <v>13</v>
      </c>
      <c r="U20" s="202" t="s">
        <v>13</v>
      </c>
      <c r="V20" s="230" t="s">
        <v>13</v>
      </c>
      <c r="W20" s="21"/>
    </row>
    <row r="21" spans="1:23" s="2" customFormat="1" x14ac:dyDescent="0.3">
      <c r="A21" s="231">
        <v>16</v>
      </c>
      <c r="B21" s="14" t="s">
        <v>7</v>
      </c>
      <c r="C21" s="14" t="s">
        <v>336</v>
      </c>
      <c r="D21" s="6">
        <v>7.6</v>
      </c>
      <c r="E21" s="6">
        <v>2.8</v>
      </c>
      <c r="F21" s="44">
        <v>3.6</v>
      </c>
      <c r="G21" s="6">
        <v>-0.3</v>
      </c>
      <c r="H21" s="6">
        <v>25.8</v>
      </c>
      <c r="I21" s="6">
        <v>-4.0999999999999996</v>
      </c>
      <c r="J21" s="6">
        <v>13.1</v>
      </c>
      <c r="K21" s="6">
        <v>15</v>
      </c>
      <c r="L21" s="6">
        <v>-2.9</v>
      </c>
      <c r="M21" s="6">
        <v>3.8</v>
      </c>
      <c r="N21" s="6">
        <v>-5.3</v>
      </c>
      <c r="O21" s="6">
        <v>4.4000000000000004</v>
      </c>
      <c r="P21" s="6">
        <v>6.1</v>
      </c>
      <c r="Q21" s="6">
        <v>4.5999999999999996</v>
      </c>
      <c r="R21" s="6">
        <v>0.7</v>
      </c>
      <c r="S21" s="6">
        <v>8.9</v>
      </c>
      <c r="T21" s="6">
        <v>-0.9</v>
      </c>
      <c r="U21" s="6">
        <v>0.2</v>
      </c>
      <c r="V21" s="44">
        <v>-1.8</v>
      </c>
      <c r="W21" s="21"/>
    </row>
    <row r="22" spans="1:23" s="2" customFormat="1" x14ac:dyDescent="0.3">
      <c r="A22" s="231">
        <v>17</v>
      </c>
      <c r="B22" s="15" t="s">
        <v>14</v>
      </c>
      <c r="C22" s="15" t="s">
        <v>323</v>
      </c>
      <c r="D22" s="6">
        <v>6.1</v>
      </c>
      <c r="E22" s="6">
        <v>2.2000000000000002</v>
      </c>
      <c r="F22" s="44">
        <v>2</v>
      </c>
      <c r="G22" s="6">
        <v>-4</v>
      </c>
      <c r="H22" s="6">
        <v>28.4</v>
      </c>
      <c r="I22" s="6">
        <v>-8.4</v>
      </c>
      <c r="J22" s="6">
        <v>12.8</v>
      </c>
      <c r="K22" s="6">
        <v>16.899999999999999</v>
      </c>
      <c r="L22" s="6">
        <v>-5.6</v>
      </c>
      <c r="M22" s="6">
        <v>6.1</v>
      </c>
      <c r="N22" s="6">
        <v>-10.4</v>
      </c>
      <c r="O22" s="6">
        <v>6</v>
      </c>
      <c r="P22" s="6">
        <v>6.4</v>
      </c>
      <c r="Q22" s="6">
        <v>-0.1</v>
      </c>
      <c r="R22" s="6">
        <v>0.4</v>
      </c>
      <c r="S22" s="6">
        <v>8.4</v>
      </c>
      <c r="T22" s="6">
        <v>-3.9</v>
      </c>
      <c r="U22" s="6">
        <v>6.3</v>
      </c>
      <c r="V22" s="44">
        <v>-4.7</v>
      </c>
      <c r="W22" s="21"/>
    </row>
    <row r="23" spans="1:23" s="2" customFormat="1" x14ac:dyDescent="0.3">
      <c r="A23" s="231">
        <v>18</v>
      </c>
      <c r="B23" s="15" t="s">
        <v>9</v>
      </c>
      <c r="C23" s="15" t="s">
        <v>326</v>
      </c>
      <c r="D23" s="6">
        <v>10.9</v>
      </c>
      <c r="E23" s="6">
        <v>4.0999999999999996</v>
      </c>
      <c r="F23" s="44">
        <v>6.7</v>
      </c>
      <c r="G23" s="6">
        <v>8</v>
      </c>
      <c r="H23" s="6">
        <v>20.399999999999999</v>
      </c>
      <c r="I23" s="6">
        <v>5.9</v>
      </c>
      <c r="J23" s="6">
        <v>13.8</v>
      </c>
      <c r="K23" s="6">
        <v>11.1</v>
      </c>
      <c r="L23" s="6">
        <v>2.9</v>
      </c>
      <c r="M23" s="6">
        <v>-0.8</v>
      </c>
      <c r="N23" s="6">
        <v>5.6</v>
      </c>
      <c r="O23" s="6">
        <v>1.6</v>
      </c>
      <c r="P23" s="6">
        <v>5.5</v>
      </c>
      <c r="Q23" s="6">
        <v>13.8</v>
      </c>
      <c r="R23" s="6">
        <v>1.2</v>
      </c>
      <c r="S23" s="6">
        <v>9.8000000000000007</v>
      </c>
      <c r="T23" s="6">
        <v>4.5999999999999996</v>
      </c>
      <c r="U23" s="6">
        <v>-9.6999999999999993</v>
      </c>
      <c r="V23" s="44">
        <v>3.5</v>
      </c>
      <c r="W23" s="21"/>
    </row>
    <row r="24" spans="1:23" s="2" customFormat="1" x14ac:dyDescent="0.3">
      <c r="A24" s="231">
        <v>19</v>
      </c>
      <c r="B24" s="14" t="s">
        <v>24</v>
      </c>
      <c r="C24" s="14" t="s">
        <v>337</v>
      </c>
      <c r="D24" s="6">
        <v>8.5</v>
      </c>
      <c r="E24" s="6">
        <v>-0.9</v>
      </c>
      <c r="F24" s="44">
        <v>5.8</v>
      </c>
      <c r="G24" s="6">
        <v>6.6</v>
      </c>
      <c r="H24" s="6">
        <v>21.6</v>
      </c>
      <c r="I24" s="6">
        <v>12</v>
      </c>
      <c r="J24" s="6">
        <v>7.1</v>
      </c>
      <c r="K24" s="6">
        <v>-5.8</v>
      </c>
      <c r="L24" s="6">
        <v>-3.1</v>
      </c>
      <c r="M24" s="6">
        <v>-1</v>
      </c>
      <c r="N24" s="6">
        <v>-2.1</v>
      </c>
      <c r="O24" s="6">
        <v>3</v>
      </c>
      <c r="P24" s="6">
        <v>5.4</v>
      </c>
      <c r="Q24" s="6">
        <v>6.9</v>
      </c>
      <c r="R24" s="6">
        <v>8.4</v>
      </c>
      <c r="S24" s="6">
        <v>10.1</v>
      </c>
      <c r="T24" s="6">
        <v>-0.2</v>
      </c>
      <c r="U24" s="6">
        <v>38</v>
      </c>
      <c r="V24" s="44">
        <v>-29.3</v>
      </c>
      <c r="W24" s="21"/>
    </row>
    <row r="25" spans="1:23" s="2" customFormat="1" x14ac:dyDescent="0.3">
      <c r="A25" s="231">
        <v>20</v>
      </c>
      <c r="B25" s="15" t="s">
        <v>14</v>
      </c>
      <c r="C25" s="15" t="s">
        <v>323</v>
      </c>
      <c r="D25" s="6">
        <v>6.7</v>
      </c>
      <c r="E25" s="6">
        <v>-1.9</v>
      </c>
      <c r="F25" s="44">
        <v>5.2</v>
      </c>
      <c r="G25" s="6">
        <v>-0.3</v>
      </c>
      <c r="H25" s="6">
        <v>23.5</v>
      </c>
      <c r="I25" s="6">
        <v>12.1</v>
      </c>
      <c r="J25" s="6">
        <v>4.0999999999999996</v>
      </c>
      <c r="K25" s="6">
        <v>-8.9</v>
      </c>
      <c r="L25" s="6">
        <v>-2.9</v>
      </c>
      <c r="M25" s="6">
        <v>-1.3</v>
      </c>
      <c r="N25" s="6">
        <v>-4.3</v>
      </c>
      <c r="O25" s="6">
        <v>4.0999999999999996</v>
      </c>
      <c r="P25" s="6">
        <v>2.8</v>
      </c>
      <c r="Q25" s="6">
        <v>7.4</v>
      </c>
      <c r="R25" s="6">
        <v>9</v>
      </c>
      <c r="S25" s="6">
        <v>8.9</v>
      </c>
      <c r="T25" s="6">
        <v>-3.1</v>
      </c>
      <c r="U25" s="6">
        <v>52</v>
      </c>
      <c r="V25" s="44">
        <v>-35</v>
      </c>
      <c r="W25" s="21"/>
    </row>
    <row r="26" spans="1:23" s="2" customFormat="1" x14ac:dyDescent="0.3">
      <c r="A26" s="231">
        <v>21</v>
      </c>
      <c r="B26" s="15" t="s">
        <v>9</v>
      </c>
      <c r="C26" s="15" t="s">
        <v>326</v>
      </c>
      <c r="D26" s="6">
        <v>17.100000000000001</v>
      </c>
      <c r="E26" s="6">
        <v>3.8</v>
      </c>
      <c r="F26" s="44">
        <v>8.1999999999999993</v>
      </c>
      <c r="G26" s="6">
        <v>47.3</v>
      </c>
      <c r="H26" s="6">
        <v>13.2</v>
      </c>
      <c r="I26" s="6">
        <v>11.4</v>
      </c>
      <c r="J26" s="6">
        <v>22.9</v>
      </c>
      <c r="K26" s="6">
        <v>9.4</v>
      </c>
      <c r="L26" s="6">
        <v>-4.2</v>
      </c>
      <c r="M26" s="6">
        <v>0</v>
      </c>
      <c r="N26" s="6">
        <v>7.2</v>
      </c>
      <c r="O26" s="6">
        <v>-1.3</v>
      </c>
      <c r="P26" s="6">
        <v>16.600000000000001</v>
      </c>
      <c r="Q26" s="6">
        <v>4.9000000000000004</v>
      </c>
      <c r="R26" s="6">
        <v>5.9</v>
      </c>
      <c r="S26" s="6">
        <v>15.3</v>
      </c>
      <c r="T26" s="6">
        <v>11.5</v>
      </c>
      <c r="U26" s="6">
        <v>-5.8</v>
      </c>
      <c r="V26" s="44">
        <v>-1.2</v>
      </c>
      <c r="W26" s="21"/>
    </row>
    <row r="27" spans="1:23" s="2" customFormat="1" ht="33" x14ac:dyDescent="0.3">
      <c r="A27" s="232">
        <v>22</v>
      </c>
      <c r="B27" s="18" t="s">
        <v>94</v>
      </c>
      <c r="C27" s="18" t="s">
        <v>338</v>
      </c>
      <c r="D27" s="28">
        <v>-1.2</v>
      </c>
      <c r="E27" s="28">
        <v>3.5</v>
      </c>
      <c r="F27" s="43">
        <v>3.8</v>
      </c>
      <c r="G27" s="28">
        <v>-2.9</v>
      </c>
      <c r="H27" s="28">
        <v>0</v>
      </c>
      <c r="I27" s="28">
        <v>-3</v>
      </c>
      <c r="J27" s="28">
        <v>-1.4</v>
      </c>
      <c r="K27" s="28">
        <v>1.7</v>
      </c>
      <c r="L27" s="28">
        <v>4.0999999999999996</v>
      </c>
      <c r="M27" s="28">
        <v>4.0999999999999996</v>
      </c>
      <c r="N27" s="28">
        <v>3.3</v>
      </c>
      <c r="O27" s="28">
        <v>5.2</v>
      </c>
      <c r="P27" s="28">
        <v>4.7</v>
      </c>
      <c r="Q27" s="28">
        <v>2.2999999999999998</v>
      </c>
      <c r="R27" s="28">
        <v>3.3</v>
      </c>
      <c r="S27" s="28">
        <v>5.4</v>
      </c>
      <c r="T27" s="28">
        <v>3.3</v>
      </c>
      <c r="U27" s="28">
        <v>-1</v>
      </c>
      <c r="V27" s="43">
        <v>-0.1</v>
      </c>
      <c r="W27" s="21"/>
    </row>
    <row r="28" spans="1:23" s="2" customFormat="1" x14ac:dyDescent="0.3">
      <c r="A28" s="231">
        <v>23</v>
      </c>
      <c r="B28" s="14" t="s">
        <v>25</v>
      </c>
      <c r="C28" s="14" t="s">
        <v>339</v>
      </c>
      <c r="D28" s="6">
        <v>-3.3</v>
      </c>
      <c r="E28" s="6">
        <v>3.3</v>
      </c>
      <c r="F28" s="44">
        <v>3.8</v>
      </c>
      <c r="G28" s="6">
        <v>-7.4</v>
      </c>
      <c r="H28" s="6">
        <v>3.4</v>
      </c>
      <c r="I28" s="6">
        <v>-8.1999999999999993</v>
      </c>
      <c r="J28" s="6">
        <v>-3.7</v>
      </c>
      <c r="K28" s="6">
        <v>-1.3</v>
      </c>
      <c r="L28" s="6">
        <v>9.1</v>
      </c>
      <c r="M28" s="6">
        <v>4.0999999999999996</v>
      </c>
      <c r="N28" s="6">
        <v>-0.1</v>
      </c>
      <c r="O28" s="6">
        <v>6.8</v>
      </c>
      <c r="P28" s="6">
        <v>3.4</v>
      </c>
      <c r="Q28" s="6">
        <v>0.8</v>
      </c>
      <c r="R28" s="6">
        <v>4.3</v>
      </c>
      <c r="S28" s="6">
        <v>8.6</v>
      </c>
      <c r="T28" s="6">
        <v>4.4000000000000004</v>
      </c>
      <c r="U28" s="6">
        <v>-5.6</v>
      </c>
      <c r="V28" s="44">
        <v>-5.3</v>
      </c>
      <c r="W28" s="21"/>
    </row>
    <row r="29" spans="1:23" s="2" customFormat="1" x14ac:dyDescent="0.3">
      <c r="A29" s="231">
        <v>24</v>
      </c>
      <c r="B29" s="15" t="s">
        <v>26</v>
      </c>
      <c r="C29" s="15" t="s">
        <v>340</v>
      </c>
      <c r="D29" s="6">
        <v>-3.8</v>
      </c>
      <c r="E29" s="6">
        <v>3.7</v>
      </c>
      <c r="F29" s="44">
        <v>4</v>
      </c>
      <c r="G29" s="6">
        <v>-4.0999999999999996</v>
      </c>
      <c r="H29" s="6">
        <v>-3</v>
      </c>
      <c r="I29" s="6">
        <v>-10.4</v>
      </c>
      <c r="J29" s="6">
        <v>1.4</v>
      </c>
      <c r="K29" s="6">
        <v>-4.2</v>
      </c>
      <c r="L29" s="6">
        <v>8.3000000000000007</v>
      </c>
      <c r="M29" s="6">
        <v>4.5999999999999996</v>
      </c>
      <c r="N29" s="6">
        <v>2.4</v>
      </c>
      <c r="O29" s="6">
        <v>7.4</v>
      </c>
      <c r="P29" s="6">
        <v>2</v>
      </c>
      <c r="Q29" s="6">
        <v>-2.6</v>
      </c>
      <c r="R29" s="6">
        <v>6.9</v>
      </c>
      <c r="S29" s="6">
        <v>13.5</v>
      </c>
      <c r="T29" s="6">
        <v>4.5999999999999996</v>
      </c>
      <c r="U29" s="6">
        <v>-6.9</v>
      </c>
      <c r="V29" s="44">
        <v>0.9</v>
      </c>
      <c r="W29" s="21"/>
    </row>
    <row r="30" spans="1:23" s="2" customFormat="1" x14ac:dyDescent="0.3">
      <c r="A30" s="231">
        <v>25</v>
      </c>
      <c r="B30" s="15" t="s">
        <v>27</v>
      </c>
      <c r="C30" s="15" t="s">
        <v>341</v>
      </c>
      <c r="D30" s="6">
        <v>-2.7</v>
      </c>
      <c r="E30" s="6">
        <v>2.8</v>
      </c>
      <c r="F30" s="44">
        <v>3.6</v>
      </c>
      <c r="G30" s="6">
        <v>-11.5</v>
      </c>
      <c r="H30" s="6">
        <v>12.4</v>
      </c>
      <c r="I30" s="6">
        <v>-5.2</v>
      </c>
      <c r="J30" s="6">
        <v>-10.1</v>
      </c>
      <c r="K30" s="6">
        <v>2.5</v>
      </c>
      <c r="L30" s="6">
        <v>10.1</v>
      </c>
      <c r="M30" s="6">
        <v>3.6</v>
      </c>
      <c r="N30" s="6">
        <v>-3.1</v>
      </c>
      <c r="O30" s="6">
        <v>6</v>
      </c>
      <c r="P30" s="6">
        <v>5.2</v>
      </c>
      <c r="Q30" s="6">
        <v>5.5</v>
      </c>
      <c r="R30" s="6">
        <v>0.9</v>
      </c>
      <c r="S30" s="6">
        <v>2.4</v>
      </c>
      <c r="T30" s="6">
        <v>4.0999999999999996</v>
      </c>
      <c r="U30" s="6">
        <v>-3.8</v>
      </c>
      <c r="V30" s="44">
        <v>-13</v>
      </c>
      <c r="W30" s="21"/>
    </row>
    <row r="31" spans="1:23" s="2" customFormat="1" x14ac:dyDescent="0.3">
      <c r="A31" s="231">
        <v>26</v>
      </c>
      <c r="B31" s="14" t="s">
        <v>28</v>
      </c>
      <c r="C31" s="14" t="s">
        <v>342</v>
      </c>
      <c r="D31" s="6">
        <v>0</v>
      </c>
      <c r="E31" s="6">
        <v>3.6</v>
      </c>
      <c r="F31" s="44">
        <v>3.8</v>
      </c>
      <c r="G31" s="6">
        <v>-0.1</v>
      </c>
      <c r="H31" s="6">
        <v>-2.1</v>
      </c>
      <c r="I31" s="6">
        <v>0.2</v>
      </c>
      <c r="J31" s="6">
        <v>0</v>
      </c>
      <c r="K31" s="6">
        <v>3.5</v>
      </c>
      <c r="L31" s="6">
        <v>1.4</v>
      </c>
      <c r="M31" s="6">
        <v>4.0999999999999996</v>
      </c>
      <c r="N31" s="6">
        <v>5.4</v>
      </c>
      <c r="O31" s="6">
        <v>4.2</v>
      </c>
      <c r="P31" s="6">
        <v>5.4</v>
      </c>
      <c r="Q31" s="6">
        <v>3.2</v>
      </c>
      <c r="R31" s="6">
        <v>2.8</v>
      </c>
      <c r="S31" s="6">
        <v>3.6</v>
      </c>
      <c r="T31" s="6">
        <v>2.7</v>
      </c>
      <c r="U31" s="6">
        <v>1.9</v>
      </c>
      <c r="V31" s="44">
        <v>3.1</v>
      </c>
      <c r="W31" s="21"/>
    </row>
    <row r="32" spans="1:23" s="2" customFormat="1" x14ac:dyDescent="0.3">
      <c r="A32" s="231"/>
      <c r="B32" s="18" t="s">
        <v>29</v>
      </c>
      <c r="C32" s="18" t="s">
        <v>343</v>
      </c>
      <c r="D32" s="28"/>
      <c r="E32" s="28"/>
      <c r="F32" s="43"/>
      <c r="G32" s="28"/>
      <c r="H32" s="28"/>
      <c r="I32" s="28"/>
      <c r="J32" s="28"/>
      <c r="K32" s="28"/>
      <c r="L32" s="28"/>
      <c r="M32" s="28"/>
      <c r="N32" s="28"/>
      <c r="O32" s="28"/>
      <c r="P32" s="28"/>
      <c r="Q32" s="28"/>
      <c r="R32" s="28"/>
      <c r="S32" s="28"/>
      <c r="T32" s="28"/>
      <c r="U32" s="28"/>
      <c r="V32" s="43"/>
      <c r="W32" s="21"/>
    </row>
    <row r="33" spans="1:23" s="2" customFormat="1" ht="18" x14ac:dyDescent="0.3">
      <c r="A33" s="231">
        <v>27</v>
      </c>
      <c r="B33" s="14" t="s">
        <v>215</v>
      </c>
      <c r="C33" s="14" t="s">
        <v>344</v>
      </c>
      <c r="D33" s="6">
        <v>2.7</v>
      </c>
      <c r="E33" s="6">
        <v>1.7</v>
      </c>
      <c r="F33" s="44">
        <v>3</v>
      </c>
      <c r="G33" s="6">
        <v>4.5</v>
      </c>
      <c r="H33" s="6">
        <v>6.9</v>
      </c>
      <c r="I33" s="6">
        <v>1.2</v>
      </c>
      <c r="J33" s="6">
        <v>-0.3</v>
      </c>
      <c r="K33" s="6">
        <v>3.6</v>
      </c>
      <c r="L33" s="6">
        <v>-2.2999999999999998</v>
      </c>
      <c r="M33" s="6">
        <v>3.1</v>
      </c>
      <c r="N33" s="6">
        <v>1.6</v>
      </c>
      <c r="O33" s="6">
        <v>2.4</v>
      </c>
      <c r="P33" s="6">
        <v>5.8</v>
      </c>
      <c r="Q33" s="6">
        <v>1.8</v>
      </c>
      <c r="R33" s="6">
        <v>3</v>
      </c>
      <c r="S33" s="6">
        <v>1.9</v>
      </c>
      <c r="T33" s="6">
        <v>3.7</v>
      </c>
      <c r="U33" s="6">
        <v>1</v>
      </c>
      <c r="V33" s="44">
        <v>3.8</v>
      </c>
      <c r="W33" s="21"/>
    </row>
    <row r="34" spans="1:23" s="2" customFormat="1" x14ac:dyDescent="0.3">
      <c r="A34" s="231">
        <v>28</v>
      </c>
      <c r="B34" s="14" t="s">
        <v>33</v>
      </c>
      <c r="C34" s="14" t="s">
        <v>345</v>
      </c>
      <c r="D34" s="6">
        <v>2.6</v>
      </c>
      <c r="E34" s="6">
        <v>2.2999999999999998</v>
      </c>
      <c r="F34" s="44">
        <v>2.9</v>
      </c>
      <c r="G34" s="6">
        <v>3.9</v>
      </c>
      <c r="H34" s="6">
        <v>7</v>
      </c>
      <c r="I34" s="6">
        <v>0.1</v>
      </c>
      <c r="J34" s="6">
        <v>0.2</v>
      </c>
      <c r="K34" s="6">
        <v>3.2</v>
      </c>
      <c r="L34" s="6">
        <v>0.2</v>
      </c>
      <c r="M34" s="6">
        <v>3</v>
      </c>
      <c r="N34" s="6">
        <v>2.1</v>
      </c>
      <c r="O34" s="6">
        <v>3.6</v>
      </c>
      <c r="P34" s="6">
        <v>4.5999999999999996</v>
      </c>
      <c r="Q34" s="6">
        <v>1.3</v>
      </c>
      <c r="R34" s="6">
        <v>3.3</v>
      </c>
      <c r="S34" s="6">
        <v>2.6</v>
      </c>
      <c r="T34" s="6">
        <v>2.8</v>
      </c>
      <c r="U34" s="6">
        <v>0.2</v>
      </c>
      <c r="V34" s="44">
        <v>3.8</v>
      </c>
      <c r="W34" s="21"/>
    </row>
    <row r="35" spans="1:23" s="2" customFormat="1" x14ac:dyDescent="0.3">
      <c r="A35" s="231">
        <v>29</v>
      </c>
      <c r="B35" s="14" t="s">
        <v>30</v>
      </c>
      <c r="C35" s="14" t="s">
        <v>346</v>
      </c>
      <c r="D35" s="6">
        <v>1.9</v>
      </c>
      <c r="E35" s="6">
        <v>3.4</v>
      </c>
      <c r="F35" s="44">
        <v>2.8</v>
      </c>
      <c r="G35" s="6">
        <v>0.6</v>
      </c>
      <c r="H35" s="6">
        <v>2.8</v>
      </c>
      <c r="I35" s="6">
        <v>-1.3</v>
      </c>
      <c r="J35" s="6">
        <v>2.7</v>
      </c>
      <c r="K35" s="6">
        <v>3.8</v>
      </c>
      <c r="L35" s="6">
        <v>1.3</v>
      </c>
      <c r="M35" s="6">
        <v>5.2</v>
      </c>
      <c r="N35" s="6">
        <v>2.9</v>
      </c>
      <c r="O35" s="6">
        <v>3.7</v>
      </c>
      <c r="P35" s="6">
        <v>3.6</v>
      </c>
      <c r="Q35" s="6">
        <v>1.7</v>
      </c>
      <c r="R35" s="6">
        <v>2.4</v>
      </c>
      <c r="S35" s="6">
        <v>3.5</v>
      </c>
      <c r="T35" s="6">
        <v>2.8</v>
      </c>
      <c r="U35" s="6">
        <v>-3.2</v>
      </c>
      <c r="V35" s="44">
        <v>7.5</v>
      </c>
      <c r="W35" s="21"/>
    </row>
    <row r="36" spans="1:23" s="2" customFormat="1" x14ac:dyDescent="0.3">
      <c r="A36" s="231">
        <v>30</v>
      </c>
      <c r="B36" s="14" t="s">
        <v>31</v>
      </c>
      <c r="C36" s="14" t="s">
        <v>347</v>
      </c>
      <c r="D36" s="6">
        <v>2.8</v>
      </c>
      <c r="E36" s="6">
        <v>2.4</v>
      </c>
      <c r="F36" s="44">
        <v>3.1</v>
      </c>
      <c r="G36" s="6">
        <v>4.2</v>
      </c>
      <c r="H36" s="6">
        <v>7.1</v>
      </c>
      <c r="I36" s="6">
        <v>1.1000000000000001</v>
      </c>
      <c r="J36" s="6">
        <v>0.3</v>
      </c>
      <c r="K36" s="6">
        <v>0.3</v>
      </c>
      <c r="L36" s="6">
        <v>2.6</v>
      </c>
      <c r="M36" s="6">
        <v>2.2999999999999998</v>
      </c>
      <c r="N36" s="6">
        <v>2.8</v>
      </c>
      <c r="O36" s="6">
        <v>4.5</v>
      </c>
      <c r="P36" s="6">
        <v>3.4</v>
      </c>
      <c r="Q36" s="6">
        <v>1.2</v>
      </c>
      <c r="R36" s="6">
        <v>4.5</v>
      </c>
      <c r="S36" s="6">
        <v>3.7</v>
      </c>
      <c r="T36" s="6">
        <v>1.9</v>
      </c>
      <c r="U36" s="6">
        <v>4</v>
      </c>
      <c r="V36" s="44">
        <v>-1</v>
      </c>
      <c r="W36" s="21"/>
    </row>
    <row r="37" spans="1:23" s="2" customFormat="1" x14ac:dyDescent="0.3">
      <c r="A37" s="231">
        <v>31</v>
      </c>
      <c r="B37" s="14" t="s">
        <v>32</v>
      </c>
      <c r="C37" s="14" t="s">
        <v>348</v>
      </c>
      <c r="D37" s="6">
        <v>2.2000000000000002</v>
      </c>
      <c r="E37" s="6">
        <v>2.9</v>
      </c>
      <c r="F37" s="44">
        <v>3.1</v>
      </c>
      <c r="G37" s="6">
        <v>1.5</v>
      </c>
      <c r="H37" s="6">
        <v>3.1</v>
      </c>
      <c r="I37" s="6">
        <v>0.9</v>
      </c>
      <c r="J37" s="6">
        <v>2.2999999999999998</v>
      </c>
      <c r="K37" s="6">
        <v>1.1000000000000001</v>
      </c>
      <c r="L37" s="6">
        <v>1.1000000000000001</v>
      </c>
      <c r="M37" s="6">
        <v>4.5</v>
      </c>
      <c r="N37" s="6">
        <v>3.2</v>
      </c>
      <c r="O37" s="6">
        <v>3.5</v>
      </c>
      <c r="P37" s="6">
        <v>3.6</v>
      </c>
      <c r="Q37" s="6">
        <v>2</v>
      </c>
      <c r="R37" s="6">
        <v>3.4</v>
      </c>
      <c r="S37" s="6">
        <v>3.8</v>
      </c>
      <c r="T37" s="6">
        <v>2.8</v>
      </c>
      <c r="U37" s="6">
        <v>1.4</v>
      </c>
      <c r="V37" s="44">
        <v>2.4</v>
      </c>
      <c r="W37" s="21"/>
    </row>
    <row r="38" spans="1:23" s="2" customFormat="1" x14ac:dyDescent="0.3">
      <c r="A38" s="231">
        <v>32</v>
      </c>
      <c r="B38" s="14" t="s">
        <v>108</v>
      </c>
      <c r="C38" s="14" t="s">
        <v>349</v>
      </c>
      <c r="D38" s="6">
        <v>2.9</v>
      </c>
      <c r="E38" s="6">
        <v>2.7</v>
      </c>
      <c r="F38" s="44">
        <v>3</v>
      </c>
      <c r="G38" s="6">
        <v>2.4</v>
      </c>
      <c r="H38" s="6">
        <v>3.7</v>
      </c>
      <c r="I38" s="6">
        <v>1.7</v>
      </c>
      <c r="J38" s="6">
        <v>3</v>
      </c>
      <c r="K38" s="6">
        <v>1</v>
      </c>
      <c r="L38" s="6">
        <v>0.5</v>
      </c>
      <c r="M38" s="6">
        <v>4.5999999999999996</v>
      </c>
      <c r="N38" s="6">
        <v>3.1</v>
      </c>
      <c r="O38" s="6">
        <v>3.2</v>
      </c>
      <c r="P38" s="6">
        <v>3.4</v>
      </c>
      <c r="Q38" s="6">
        <v>2</v>
      </c>
      <c r="R38" s="6">
        <v>3.4</v>
      </c>
      <c r="S38" s="6">
        <v>3.4</v>
      </c>
      <c r="T38" s="6">
        <v>2.7</v>
      </c>
      <c r="U38" s="6">
        <v>1.9</v>
      </c>
      <c r="V38" s="44">
        <v>2.9</v>
      </c>
      <c r="W38" s="21"/>
    </row>
    <row r="39" spans="1:23" s="2" customFormat="1" x14ac:dyDescent="0.3">
      <c r="A39" s="231">
        <v>33</v>
      </c>
      <c r="B39" s="14" t="s">
        <v>34</v>
      </c>
      <c r="C39" s="14" t="s">
        <v>350</v>
      </c>
      <c r="D39" s="6">
        <v>2.5</v>
      </c>
      <c r="E39" s="6">
        <v>2.7</v>
      </c>
      <c r="F39" s="44">
        <v>2.4</v>
      </c>
      <c r="G39" s="6">
        <v>3.3</v>
      </c>
      <c r="H39" s="6">
        <v>7.6</v>
      </c>
      <c r="I39" s="6">
        <v>-1.7</v>
      </c>
      <c r="J39" s="6">
        <v>1.2</v>
      </c>
      <c r="K39" s="6">
        <v>3</v>
      </c>
      <c r="L39" s="6">
        <v>2.2000000000000002</v>
      </c>
      <c r="M39" s="6">
        <v>2.4</v>
      </c>
      <c r="N39" s="6">
        <v>2.4</v>
      </c>
      <c r="O39" s="6">
        <v>4.5999999999999996</v>
      </c>
      <c r="P39" s="6">
        <v>2.4</v>
      </c>
      <c r="Q39" s="6">
        <v>0.3</v>
      </c>
      <c r="R39" s="6">
        <v>3.5</v>
      </c>
      <c r="S39" s="6">
        <v>2.8</v>
      </c>
      <c r="T39" s="6">
        <v>3.1</v>
      </c>
      <c r="U39" s="6">
        <v>-1.1000000000000001</v>
      </c>
      <c r="V39" s="44">
        <v>3.6</v>
      </c>
      <c r="W39" s="21"/>
    </row>
    <row r="40" spans="1:23" s="2" customFormat="1" x14ac:dyDescent="0.3">
      <c r="A40" s="231">
        <v>34</v>
      </c>
      <c r="B40" s="14" t="s">
        <v>35</v>
      </c>
      <c r="C40" s="14" t="s">
        <v>351</v>
      </c>
      <c r="D40" s="6">
        <v>-5.6</v>
      </c>
      <c r="E40" s="6">
        <v>5.7</v>
      </c>
      <c r="F40" s="44">
        <v>2.9</v>
      </c>
      <c r="G40" s="6">
        <v>-4.5</v>
      </c>
      <c r="H40" s="6">
        <v>-4.4000000000000004</v>
      </c>
      <c r="I40" s="6">
        <v>-11.4</v>
      </c>
      <c r="J40" s="6">
        <v>-2</v>
      </c>
      <c r="K40" s="6">
        <v>6.5</v>
      </c>
      <c r="L40" s="6">
        <v>4.0999999999999996</v>
      </c>
      <c r="M40" s="6">
        <v>12.2</v>
      </c>
      <c r="N40" s="6">
        <v>4.3</v>
      </c>
      <c r="O40" s="6">
        <v>2</v>
      </c>
      <c r="P40" s="6">
        <v>3.5</v>
      </c>
      <c r="Q40" s="6">
        <v>4.2</v>
      </c>
      <c r="R40" s="6">
        <v>2.4</v>
      </c>
      <c r="S40" s="6">
        <v>1.2</v>
      </c>
      <c r="T40" s="6">
        <v>2</v>
      </c>
      <c r="U40" s="6">
        <v>2.2999999999999998</v>
      </c>
      <c r="V40" s="44">
        <v>3.1</v>
      </c>
      <c r="W40" s="21"/>
    </row>
    <row r="41" spans="1:23" s="2" customFormat="1" x14ac:dyDescent="0.3">
      <c r="A41" s="231"/>
      <c r="B41" s="19" t="s">
        <v>36</v>
      </c>
      <c r="C41" s="19" t="s">
        <v>352</v>
      </c>
      <c r="D41" s="28"/>
      <c r="E41" s="28"/>
      <c r="F41" s="43"/>
      <c r="G41" s="28"/>
      <c r="H41" s="28"/>
      <c r="I41" s="28"/>
      <c r="J41" s="28"/>
      <c r="K41" s="28"/>
      <c r="L41" s="28"/>
      <c r="M41" s="28"/>
      <c r="N41" s="28"/>
      <c r="O41" s="28"/>
      <c r="P41" s="28"/>
      <c r="Q41" s="28"/>
      <c r="R41" s="28"/>
      <c r="S41" s="28"/>
      <c r="T41" s="28"/>
      <c r="U41" s="28"/>
      <c r="V41" s="43"/>
      <c r="W41" s="21"/>
    </row>
    <row r="42" spans="1:23" s="2" customFormat="1" x14ac:dyDescent="0.3">
      <c r="A42" s="231">
        <v>35</v>
      </c>
      <c r="B42" s="15" t="s">
        <v>12</v>
      </c>
      <c r="C42" s="15" t="s">
        <v>321</v>
      </c>
      <c r="D42" s="6">
        <v>9.8000000000000007</v>
      </c>
      <c r="E42" s="6">
        <v>6.7</v>
      </c>
      <c r="F42" s="44">
        <v>5.3</v>
      </c>
      <c r="G42" s="6">
        <v>9.8000000000000007</v>
      </c>
      <c r="H42" s="6">
        <v>14.6</v>
      </c>
      <c r="I42" s="6">
        <v>7.2</v>
      </c>
      <c r="J42" s="6">
        <v>10</v>
      </c>
      <c r="K42" s="6">
        <v>7.6</v>
      </c>
      <c r="L42" s="6">
        <v>6.8</v>
      </c>
      <c r="M42" s="6">
        <v>6.8</v>
      </c>
      <c r="N42" s="6">
        <v>4.7</v>
      </c>
      <c r="O42" s="6">
        <v>8.1999999999999993</v>
      </c>
      <c r="P42" s="6">
        <v>5.0999999999999996</v>
      </c>
      <c r="Q42" s="6">
        <v>4</v>
      </c>
      <c r="R42" s="6">
        <v>6.3</v>
      </c>
      <c r="S42" s="6">
        <v>5.0999999999999996</v>
      </c>
      <c r="T42" s="6">
        <v>4.3</v>
      </c>
      <c r="U42" s="6">
        <v>2.9</v>
      </c>
      <c r="V42" s="44">
        <v>6</v>
      </c>
      <c r="W42" s="21"/>
    </row>
    <row r="43" spans="1:23" s="2" customFormat="1" x14ac:dyDescent="0.3">
      <c r="A43" s="231">
        <v>36</v>
      </c>
      <c r="B43" s="15" t="s">
        <v>37</v>
      </c>
      <c r="C43" s="15" t="s">
        <v>344</v>
      </c>
      <c r="D43" s="6">
        <v>10</v>
      </c>
      <c r="E43" s="6">
        <v>5.5</v>
      </c>
      <c r="F43" s="44">
        <v>5.5</v>
      </c>
      <c r="G43" s="6">
        <v>11</v>
      </c>
      <c r="H43" s="6">
        <v>14.4</v>
      </c>
      <c r="I43" s="6">
        <v>9.6</v>
      </c>
      <c r="J43" s="6">
        <v>9.1</v>
      </c>
      <c r="K43" s="6">
        <v>8.1999999999999993</v>
      </c>
      <c r="L43" s="6">
        <v>1.5</v>
      </c>
      <c r="M43" s="6">
        <v>7.1</v>
      </c>
      <c r="N43" s="6">
        <v>3.7</v>
      </c>
      <c r="O43" s="6">
        <v>5.8</v>
      </c>
      <c r="P43" s="6">
        <v>7.5</v>
      </c>
      <c r="Q43" s="6">
        <v>5.0999999999999996</v>
      </c>
      <c r="R43" s="6">
        <v>5.6</v>
      </c>
      <c r="S43" s="6">
        <v>3.6</v>
      </c>
      <c r="T43" s="6">
        <v>6.2</v>
      </c>
      <c r="U43" s="6">
        <v>4.5999999999999996</v>
      </c>
      <c r="V43" s="44">
        <v>6</v>
      </c>
      <c r="W43" s="21"/>
    </row>
    <row r="44" spans="1:23" s="2" customFormat="1" x14ac:dyDescent="0.3">
      <c r="A44" s="231">
        <v>37</v>
      </c>
      <c r="B44" s="15" t="s">
        <v>33</v>
      </c>
      <c r="C44" s="15" t="s">
        <v>345</v>
      </c>
      <c r="D44" s="6">
        <v>9.9</v>
      </c>
      <c r="E44" s="6">
        <v>6.1</v>
      </c>
      <c r="F44" s="44">
        <v>5.4</v>
      </c>
      <c r="G44" s="6">
        <v>10.4</v>
      </c>
      <c r="H44" s="6">
        <v>14.5</v>
      </c>
      <c r="I44" s="6">
        <v>8.4</v>
      </c>
      <c r="J44" s="6">
        <v>9.5</v>
      </c>
      <c r="K44" s="6">
        <v>7.9</v>
      </c>
      <c r="L44" s="6">
        <v>4.0999999999999996</v>
      </c>
      <c r="M44" s="6">
        <v>6.9</v>
      </c>
      <c r="N44" s="6">
        <v>4.2</v>
      </c>
      <c r="O44" s="6">
        <v>7</v>
      </c>
      <c r="P44" s="6">
        <v>6.3</v>
      </c>
      <c r="Q44" s="6">
        <v>4.5999999999999996</v>
      </c>
      <c r="R44" s="6">
        <v>5.9</v>
      </c>
      <c r="S44" s="6">
        <v>4.3</v>
      </c>
      <c r="T44" s="6">
        <v>5.3</v>
      </c>
      <c r="U44" s="6">
        <v>3.8</v>
      </c>
      <c r="V44" s="44">
        <v>6</v>
      </c>
      <c r="W44" s="21"/>
    </row>
    <row r="45" spans="1:23" s="2" customFormat="1" x14ac:dyDescent="0.3">
      <c r="A45" s="231">
        <v>38</v>
      </c>
      <c r="B45" s="15" t="s">
        <v>30</v>
      </c>
      <c r="C45" s="15" t="s">
        <v>346</v>
      </c>
      <c r="D45" s="6">
        <v>9.1999999999999993</v>
      </c>
      <c r="E45" s="6">
        <v>7.3</v>
      </c>
      <c r="F45" s="44">
        <v>5.4</v>
      </c>
      <c r="G45" s="6">
        <v>7.1</v>
      </c>
      <c r="H45" s="6">
        <v>10.1</v>
      </c>
      <c r="I45" s="6">
        <v>6.9</v>
      </c>
      <c r="J45" s="6">
        <v>12.5</v>
      </c>
      <c r="K45" s="6">
        <v>8.4</v>
      </c>
      <c r="L45" s="6">
        <v>5.3</v>
      </c>
      <c r="M45" s="6">
        <v>9.1999999999999993</v>
      </c>
      <c r="N45" s="6">
        <v>5.0999999999999996</v>
      </c>
      <c r="O45" s="6">
        <v>7.2</v>
      </c>
      <c r="P45" s="6">
        <v>5.3</v>
      </c>
      <c r="Q45" s="6">
        <v>4.8</v>
      </c>
      <c r="R45" s="6">
        <v>5.0999999999999996</v>
      </c>
      <c r="S45" s="6">
        <v>5.3</v>
      </c>
      <c r="T45" s="6">
        <v>5.3</v>
      </c>
      <c r="U45" s="6">
        <v>0.3</v>
      </c>
      <c r="V45" s="44">
        <v>9.6999999999999993</v>
      </c>
      <c r="W45" s="21"/>
    </row>
    <row r="46" spans="1:23" s="2" customFormat="1" x14ac:dyDescent="0.3">
      <c r="A46" s="231">
        <v>39</v>
      </c>
      <c r="B46" s="15" t="s">
        <v>31</v>
      </c>
      <c r="C46" s="15" t="s">
        <v>347</v>
      </c>
      <c r="D46" s="6">
        <v>9.8000000000000007</v>
      </c>
      <c r="E46" s="6">
        <v>5.9</v>
      </c>
      <c r="F46" s="44">
        <v>5.6</v>
      </c>
      <c r="G46" s="6">
        <v>10.3</v>
      </c>
      <c r="H46" s="6">
        <v>14.7</v>
      </c>
      <c r="I46" s="6">
        <v>9.3000000000000007</v>
      </c>
      <c r="J46" s="6">
        <v>8.8000000000000007</v>
      </c>
      <c r="K46" s="6">
        <v>5.0999999999999996</v>
      </c>
      <c r="L46" s="6">
        <v>6.5</v>
      </c>
      <c r="M46" s="6">
        <v>5.8</v>
      </c>
      <c r="N46" s="6">
        <v>4.5999999999999996</v>
      </c>
      <c r="O46" s="6">
        <v>7.4</v>
      </c>
      <c r="P46" s="6">
        <v>5.3</v>
      </c>
      <c r="Q46" s="6">
        <v>4.4000000000000004</v>
      </c>
      <c r="R46" s="6">
        <v>7.1</v>
      </c>
      <c r="S46" s="6">
        <v>5.6</v>
      </c>
      <c r="T46" s="6">
        <v>4.2</v>
      </c>
      <c r="U46" s="6">
        <v>7.2</v>
      </c>
      <c r="V46" s="44">
        <v>1</v>
      </c>
      <c r="W46" s="21"/>
    </row>
    <row r="47" spans="1:23" s="2" customFormat="1" x14ac:dyDescent="0.3">
      <c r="A47" s="231">
        <v>40</v>
      </c>
      <c r="B47" s="15" t="s">
        <v>32</v>
      </c>
      <c r="C47" s="15" t="s">
        <v>348</v>
      </c>
      <c r="D47" s="6">
        <v>9.1999999999999993</v>
      </c>
      <c r="E47" s="6">
        <v>6.5</v>
      </c>
      <c r="F47" s="44">
        <v>5.6</v>
      </c>
      <c r="G47" s="6">
        <v>7.6</v>
      </c>
      <c r="H47" s="6">
        <v>10.3</v>
      </c>
      <c r="I47" s="6">
        <v>9</v>
      </c>
      <c r="J47" s="6">
        <v>11</v>
      </c>
      <c r="K47" s="6">
        <v>5.9</v>
      </c>
      <c r="L47" s="6">
        <v>5.0999999999999996</v>
      </c>
      <c r="M47" s="6">
        <v>8</v>
      </c>
      <c r="N47" s="6">
        <v>5</v>
      </c>
      <c r="O47" s="6">
        <v>6.5</v>
      </c>
      <c r="P47" s="6">
        <v>5.5</v>
      </c>
      <c r="Q47" s="6">
        <v>5.2</v>
      </c>
      <c r="R47" s="6">
        <v>5.9</v>
      </c>
      <c r="S47" s="6">
        <v>5.8</v>
      </c>
      <c r="T47" s="6">
        <v>5.0999999999999996</v>
      </c>
      <c r="U47" s="6">
        <v>4.5999999999999996</v>
      </c>
      <c r="V47" s="44">
        <v>4.4000000000000004</v>
      </c>
      <c r="W47" s="21"/>
    </row>
    <row r="48" spans="1:23" s="2" customFormat="1" x14ac:dyDescent="0.3">
      <c r="A48" s="231">
        <v>41</v>
      </c>
      <c r="B48" s="15" t="s">
        <v>108</v>
      </c>
      <c r="C48" s="15" t="s">
        <v>349</v>
      </c>
      <c r="D48" s="6">
        <v>9.9</v>
      </c>
      <c r="E48" s="6">
        <v>6.5</v>
      </c>
      <c r="F48" s="44">
        <v>5.5</v>
      </c>
      <c r="G48" s="6">
        <v>8.3000000000000007</v>
      </c>
      <c r="H48" s="6">
        <v>11.1</v>
      </c>
      <c r="I48" s="6">
        <v>9.9</v>
      </c>
      <c r="J48" s="6">
        <v>11.3</v>
      </c>
      <c r="K48" s="6">
        <v>6.2</v>
      </c>
      <c r="L48" s="6">
        <v>4.5999999999999996</v>
      </c>
      <c r="M48" s="6">
        <v>8.4</v>
      </c>
      <c r="N48" s="6">
        <v>5.5</v>
      </c>
      <c r="O48" s="6">
        <v>5.7</v>
      </c>
      <c r="P48" s="6">
        <v>5.4</v>
      </c>
      <c r="Q48" s="6">
        <v>5</v>
      </c>
      <c r="R48" s="6">
        <v>6.1</v>
      </c>
      <c r="S48" s="6">
        <v>5.4</v>
      </c>
      <c r="T48" s="6">
        <v>5.0999999999999996</v>
      </c>
      <c r="U48" s="6">
        <v>4.8</v>
      </c>
      <c r="V48" s="44">
        <v>4.5999999999999996</v>
      </c>
      <c r="W48" s="21"/>
    </row>
    <row r="49" spans="1:23" s="2" customFormat="1" x14ac:dyDescent="0.3">
      <c r="A49" s="231">
        <v>42</v>
      </c>
      <c r="B49" s="15" t="s">
        <v>38</v>
      </c>
      <c r="C49" s="15" t="s">
        <v>350</v>
      </c>
      <c r="D49" s="6">
        <v>9.8000000000000007</v>
      </c>
      <c r="E49" s="6">
        <v>6.5</v>
      </c>
      <c r="F49" s="44">
        <v>5</v>
      </c>
      <c r="G49" s="6">
        <v>9.8000000000000007</v>
      </c>
      <c r="H49" s="6">
        <v>15.2</v>
      </c>
      <c r="I49" s="6">
        <v>6.5</v>
      </c>
      <c r="J49" s="6">
        <v>10.7</v>
      </c>
      <c r="K49" s="6">
        <v>7.7</v>
      </c>
      <c r="L49" s="6">
        <v>6.2</v>
      </c>
      <c r="M49" s="6">
        <v>6.3</v>
      </c>
      <c r="N49" s="6">
        <v>4.5999999999999996</v>
      </c>
      <c r="O49" s="6">
        <v>8</v>
      </c>
      <c r="P49" s="6">
        <v>4.0999999999999996</v>
      </c>
      <c r="Q49" s="6">
        <v>3.5</v>
      </c>
      <c r="R49" s="6">
        <v>6.2</v>
      </c>
      <c r="S49" s="6">
        <v>4.5</v>
      </c>
      <c r="T49" s="6">
        <v>5.6</v>
      </c>
      <c r="U49" s="6">
        <v>2.4</v>
      </c>
      <c r="V49" s="44">
        <v>5.8</v>
      </c>
      <c r="W49" s="21"/>
    </row>
    <row r="50" spans="1:23" s="2" customFormat="1" x14ac:dyDescent="0.3">
      <c r="A50" s="237">
        <v>43</v>
      </c>
      <c r="B50" s="45" t="s">
        <v>35</v>
      </c>
      <c r="C50" s="45" t="s">
        <v>351</v>
      </c>
      <c r="D50" s="46">
        <v>0.6</v>
      </c>
      <c r="E50" s="46">
        <v>9.6999999999999993</v>
      </c>
      <c r="F50" s="47">
        <v>5.6</v>
      </c>
      <c r="G50" s="46">
        <v>0.8</v>
      </c>
      <c r="H50" s="6">
        <v>2.2000000000000002</v>
      </c>
      <c r="I50" s="46">
        <v>-4.5</v>
      </c>
      <c r="J50" s="6">
        <v>5.4</v>
      </c>
      <c r="K50" s="6">
        <v>11.5</v>
      </c>
      <c r="L50" s="6">
        <v>8.4</v>
      </c>
      <c r="M50" s="6">
        <v>16.600000000000001</v>
      </c>
      <c r="N50" s="6">
        <v>7.4</v>
      </c>
      <c r="O50" s="6">
        <v>4.8</v>
      </c>
      <c r="P50" s="6">
        <v>5.3</v>
      </c>
      <c r="Q50" s="6">
        <v>7.9</v>
      </c>
      <c r="R50" s="6">
        <v>5.0999999999999996</v>
      </c>
      <c r="S50" s="6">
        <v>3</v>
      </c>
      <c r="T50" s="46">
        <v>4.5999999999999996</v>
      </c>
      <c r="U50" s="46">
        <v>5.8</v>
      </c>
      <c r="V50" s="47">
        <v>5.3</v>
      </c>
      <c r="W50" s="21"/>
    </row>
    <row r="51" spans="1:23" s="2" customFormat="1" ht="15" customHeight="1" x14ac:dyDescent="0.3">
      <c r="A51" s="246" t="s">
        <v>114</v>
      </c>
      <c r="B51" s="246"/>
      <c r="C51" s="246"/>
      <c r="D51" s="246"/>
      <c r="E51" s="246"/>
      <c r="F51" s="246"/>
      <c r="G51" s="246"/>
      <c r="H51" s="246"/>
      <c r="I51" s="246"/>
      <c r="J51" s="246"/>
      <c r="K51" s="246"/>
      <c r="L51" s="246"/>
      <c r="M51" s="246"/>
      <c r="N51" s="246"/>
      <c r="O51" s="246"/>
      <c r="P51" s="246"/>
      <c r="Q51" s="246"/>
      <c r="R51" s="246"/>
      <c r="S51" s="246"/>
      <c r="T51" s="246"/>
      <c r="U51" s="246"/>
      <c r="V51" s="246"/>
    </row>
    <row r="52" spans="1:23" s="2" customFormat="1" x14ac:dyDescent="0.3">
      <c r="A52" s="260" t="s">
        <v>10</v>
      </c>
      <c r="B52" s="247"/>
      <c r="C52" s="247"/>
      <c r="D52" s="247"/>
      <c r="E52" s="247"/>
      <c r="F52" s="247"/>
      <c r="G52" s="247"/>
      <c r="H52" s="247"/>
      <c r="I52" s="247"/>
      <c r="J52" s="247"/>
      <c r="K52" s="247"/>
      <c r="L52" s="247"/>
      <c r="M52" s="247"/>
      <c r="N52" s="247"/>
      <c r="O52" s="247"/>
      <c r="P52" s="247"/>
      <c r="Q52" s="247"/>
      <c r="R52" s="247"/>
      <c r="S52" s="247"/>
      <c r="T52" s="247"/>
      <c r="U52" s="247"/>
      <c r="V52" s="247"/>
    </row>
    <row r="53" spans="1:23" s="2" customFormat="1" x14ac:dyDescent="0.3">
      <c r="A53" s="260" t="s">
        <v>530</v>
      </c>
      <c r="B53" s="247"/>
      <c r="C53" s="247"/>
      <c r="D53" s="247"/>
      <c r="E53" s="247"/>
      <c r="F53" s="247"/>
      <c r="G53" s="247"/>
      <c r="H53" s="247"/>
      <c r="I53" s="247"/>
      <c r="J53" s="247"/>
      <c r="K53" s="247"/>
      <c r="L53" s="247"/>
      <c r="M53" s="247"/>
      <c r="N53" s="247"/>
      <c r="O53" s="247"/>
      <c r="P53" s="247"/>
      <c r="Q53" s="247"/>
      <c r="R53" s="247"/>
      <c r="S53" s="247"/>
      <c r="T53" s="247"/>
      <c r="U53" s="247"/>
      <c r="V53" s="247"/>
    </row>
    <row r="54" spans="1:23" s="2" customFormat="1" x14ac:dyDescent="0.3">
      <c r="A54" s="260"/>
      <c r="B54" s="247"/>
      <c r="C54" s="247"/>
      <c r="D54" s="247"/>
      <c r="E54" s="247"/>
      <c r="F54" s="247"/>
      <c r="G54" s="247"/>
      <c r="H54" s="247"/>
      <c r="I54" s="247"/>
      <c r="J54" s="247"/>
      <c r="K54" s="247"/>
      <c r="L54" s="247"/>
      <c r="M54" s="247"/>
      <c r="N54" s="247"/>
      <c r="O54" s="247"/>
      <c r="P54" s="247"/>
      <c r="Q54" s="247"/>
      <c r="R54" s="247"/>
      <c r="S54" s="247"/>
      <c r="T54" s="247"/>
      <c r="U54" s="247"/>
      <c r="V54" s="247"/>
    </row>
    <row r="55" spans="1:23" s="2" customFormat="1" x14ac:dyDescent="0.3">
      <c r="A55" s="248" t="s">
        <v>97</v>
      </c>
      <c r="B55" s="248"/>
      <c r="C55" s="248"/>
      <c r="D55" s="248"/>
      <c r="E55" s="248"/>
      <c r="F55" s="248"/>
      <c r="G55" s="248"/>
      <c r="H55" s="248"/>
      <c r="I55" s="248"/>
      <c r="J55" s="248"/>
      <c r="K55" s="248"/>
      <c r="L55" s="248"/>
      <c r="M55" s="248"/>
      <c r="N55" s="248"/>
      <c r="O55" s="248"/>
      <c r="P55" s="248"/>
      <c r="Q55" s="248"/>
      <c r="R55" s="248"/>
      <c r="S55" s="248"/>
      <c r="T55" s="248"/>
      <c r="U55" s="248"/>
      <c r="V55" s="248"/>
    </row>
    <row r="56" spans="1:23" ht="14.45" customHeight="1" x14ac:dyDescent="0.3"/>
    <row r="57" spans="1:23" ht="14.45" customHeight="1" x14ac:dyDescent="0.3"/>
    <row r="58" spans="1:23" ht="14.45" customHeight="1" x14ac:dyDescent="0.3"/>
    <row r="59" spans="1:23" ht="14.45" customHeight="1" x14ac:dyDescent="0.3"/>
    <row r="60" spans="1:23" ht="14.45" customHeight="1" x14ac:dyDescent="0.3"/>
    <row r="61" spans="1:23" ht="14.45" customHeight="1" x14ac:dyDescent="0.3"/>
    <row r="62" spans="1:23" ht="14.45" customHeight="1" x14ac:dyDescent="0.3"/>
    <row r="63" spans="1:23" ht="14.45" customHeight="1" x14ac:dyDescent="0.3"/>
    <row r="64" spans="1:23" ht="14.45" customHeight="1" x14ac:dyDescent="0.3"/>
    <row r="65" ht="14.45" customHeight="1" x14ac:dyDescent="0.3"/>
    <row r="66" ht="14.45" customHeight="1" x14ac:dyDescent="0.3"/>
    <row r="67" ht="14.45" customHeight="1" x14ac:dyDescent="0.3"/>
  </sheetData>
  <mergeCells count="10">
    <mergeCell ref="A3:A5"/>
    <mergeCell ref="D3:D5"/>
    <mergeCell ref="E3:E5"/>
    <mergeCell ref="F3:F5"/>
    <mergeCell ref="G3:V3"/>
    <mergeCell ref="G4:H4"/>
    <mergeCell ref="I4:L4"/>
    <mergeCell ref="M4:P4"/>
    <mergeCell ref="Q4:T4"/>
    <mergeCell ref="U4:V4"/>
  </mergeCells>
  <phoneticPr fontId="21" type="noConversion"/>
  <pageMargins left="0.25" right="0.25" top="0.75" bottom="0.75" header="0.3" footer="0.3"/>
  <pageSetup scale="61" orientation="landscape" horizontalDpi="200" verticalDpi="200" r:id="rId1"/>
  <headerFooter alignWithMargins="0"/>
  <customProperties>
    <customPr name="SourceTable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69"/>
  <sheetViews>
    <sheetView showGridLines="0" zoomScaleNormal="100" workbookViewId="0"/>
  </sheetViews>
  <sheetFormatPr defaultColWidth="7.875" defaultRowHeight="13.5" x14ac:dyDescent="0.25"/>
  <cols>
    <col min="1" max="1" width="4.75" style="2" customWidth="1"/>
    <col min="2" max="3" width="61.25" style="192" customWidth="1"/>
    <col min="4" max="4" width="8.75" style="192" customWidth="1"/>
    <col min="5" max="7" width="8.75" style="2" customWidth="1"/>
    <col min="8" max="16384" width="7.875" style="2"/>
  </cols>
  <sheetData>
    <row r="1" spans="1:22" s="299" customFormat="1" ht="26.25" x14ac:dyDescent="0.5">
      <c r="A1" s="307" t="s">
        <v>91</v>
      </c>
      <c r="B1" s="307"/>
      <c r="C1" s="307"/>
      <c r="D1" s="307"/>
      <c r="E1" s="307"/>
      <c r="F1" s="307"/>
      <c r="G1" s="307"/>
      <c r="H1" s="307"/>
      <c r="I1" s="307"/>
      <c r="J1" s="307"/>
      <c r="K1" s="307"/>
      <c r="L1" s="307"/>
      <c r="M1" s="307"/>
      <c r="N1" s="307"/>
      <c r="O1" s="307"/>
      <c r="P1" s="307"/>
      <c r="Q1" s="307"/>
      <c r="R1" s="307"/>
      <c r="S1" s="307"/>
      <c r="T1" s="307"/>
      <c r="U1" s="307"/>
      <c r="V1" s="307"/>
    </row>
    <row r="2" spans="1:22" s="308" customFormat="1" ht="26.25" x14ac:dyDescent="0.5">
      <c r="A2" s="307" t="str">
        <f>VLOOKUP(A1,Contents!$B:$C,2,0)</f>
        <v>실질 국내총생산 백분율 변화 기여도</v>
      </c>
      <c r="B2" s="307"/>
      <c r="C2" s="307"/>
      <c r="D2" s="307"/>
      <c r="E2" s="307"/>
      <c r="F2" s="307"/>
      <c r="G2" s="301"/>
      <c r="H2" s="301"/>
      <c r="I2" s="301"/>
      <c r="J2" s="301"/>
      <c r="K2" s="301"/>
      <c r="L2" s="301"/>
      <c r="M2" s="301"/>
      <c r="N2" s="301"/>
      <c r="O2" s="301"/>
      <c r="P2" s="301"/>
      <c r="Q2" s="301"/>
      <c r="R2" s="301"/>
      <c r="S2" s="301"/>
      <c r="T2" s="301"/>
      <c r="U2" s="301"/>
      <c r="V2" s="301"/>
    </row>
    <row r="3" spans="1:22" ht="14.45" customHeight="1" x14ac:dyDescent="0.3">
      <c r="A3" s="312" t="s">
        <v>96</v>
      </c>
      <c r="B3" s="325"/>
      <c r="C3" s="421"/>
      <c r="D3" s="315">
        <v>2022</v>
      </c>
      <c r="E3" s="318">
        <v>2023</v>
      </c>
      <c r="F3" s="318">
        <v>2024</v>
      </c>
      <c r="G3" s="328" t="s">
        <v>285</v>
      </c>
      <c r="H3" s="322" t="s">
        <v>111</v>
      </c>
      <c r="I3" s="322" t="s">
        <v>111</v>
      </c>
      <c r="J3" s="322" t="s">
        <v>111</v>
      </c>
      <c r="K3" s="322" t="s">
        <v>111</v>
      </c>
      <c r="L3" s="322" t="s">
        <v>111</v>
      </c>
      <c r="M3" s="322" t="s">
        <v>111</v>
      </c>
      <c r="N3" s="322" t="s">
        <v>111</v>
      </c>
      <c r="O3" s="322" t="s">
        <v>111</v>
      </c>
      <c r="P3" s="322" t="s">
        <v>111</v>
      </c>
      <c r="Q3" s="322" t="s">
        <v>111</v>
      </c>
      <c r="R3" s="322" t="s">
        <v>111</v>
      </c>
      <c r="S3" s="322" t="s">
        <v>111</v>
      </c>
      <c r="T3" s="322" t="s">
        <v>111</v>
      </c>
      <c r="U3" s="322" t="s">
        <v>111</v>
      </c>
      <c r="V3" s="323" t="s">
        <v>111</v>
      </c>
    </row>
    <row r="4" spans="1:22" ht="14.45" customHeight="1" x14ac:dyDescent="0.3">
      <c r="A4" s="313" t="s">
        <v>96</v>
      </c>
      <c r="B4" s="326"/>
      <c r="C4" s="422"/>
      <c r="D4" s="316">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4.45" customHeight="1" x14ac:dyDescent="0.3">
      <c r="A5" s="314" t="s">
        <v>96</v>
      </c>
      <c r="B5" s="327"/>
      <c r="C5" s="423"/>
      <c r="D5" s="317">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ht="16.5" x14ac:dyDescent="0.3">
      <c r="A6" s="221"/>
      <c r="B6" s="55" t="s">
        <v>5</v>
      </c>
      <c r="C6" s="429" t="s">
        <v>520</v>
      </c>
      <c r="D6" s="83"/>
      <c r="E6" s="204"/>
      <c r="F6" s="204"/>
      <c r="G6" s="215"/>
      <c r="V6" s="220"/>
    </row>
    <row r="7" spans="1:22" ht="16.5" x14ac:dyDescent="0.3">
      <c r="A7" s="231">
        <v>1</v>
      </c>
      <c r="B7" s="20" t="s">
        <v>39</v>
      </c>
      <c r="C7" s="430" t="s">
        <v>321</v>
      </c>
      <c r="D7" s="27">
        <v>2.5</v>
      </c>
      <c r="E7" s="28">
        <v>2.9</v>
      </c>
      <c r="F7" s="28">
        <v>2.8</v>
      </c>
      <c r="G7" s="27">
        <v>3.3</v>
      </c>
      <c r="H7" s="28">
        <v>7</v>
      </c>
      <c r="I7" s="28">
        <v>-1</v>
      </c>
      <c r="J7" s="28">
        <v>0.6</v>
      </c>
      <c r="K7" s="28">
        <v>2.9</v>
      </c>
      <c r="L7" s="28">
        <v>2.8</v>
      </c>
      <c r="M7" s="28">
        <v>2.9</v>
      </c>
      <c r="N7" s="28">
        <v>2.5</v>
      </c>
      <c r="O7" s="28">
        <v>4.7</v>
      </c>
      <c r="P7" s="28">
        <v>3.4</v>
      </c>
      <c r="Q7" s="28">
        <v>0.8</v>
      </c>
      <c r="R7" s="28">
        <v>3.6</v>
      </c>
      <c r="S7" s="28">
        <v>3.3</v>
      </c>
      <c r="T7" s="28">
        <v>1.9</v>
      </c>
      <c r="U7" s="28">
        <v>-0.6</v>
      </c>
      <c r="V7" s="43">
        <v>3.8</v>
      </c>
    </row>
    <row r="8" spans="1:22" ht="16.5" x14ac:dyDescent="0.3">
      <c r="A8" s="231"/>
      <c r="B8" s="18" t="s">
        <v>90</v>
      </c>
      <c r="C8" s="425" t="s">
        <v>353</v>
      </c>
      <c r="D8" s="27"/>
      <c r="E8" s="28"/>
      <c r="F8" s="28"/>
      <c r="G8" s="27"/>
      <c r="H8" s="28"/>
      <c r="I8" s="28"/>
      <c r="J8" s="28"/>
      <c r="K8" s="28"/>
      <c r="L8" s="28"/>
      <c r="M8" s="28"/>
      <c r="N8" s="28"/>
      <c r="O8" s="28"/>
      <c r="P8" s="28"/>
      <c r="Q8" s="28"/>
      <c r="R8" s="28"/>
      <c r="S8" s="28"/>
      <c r="T8" s="28"/>
      <c r="U8" s="28"/>
      <c r="V8" s="43"/>
    </row>
    <row r="9" spans="1:22" ht="16.5" x14ac:dyDescent="0.3">
      <c r="A9" s="231">
        <v>2</v>
      </c>
      <c r="B9" s="18" t="s">
        <v>6</v>
      </c>
      <c r="C9" s="425" t="s">
        <v>322</v>
      </c>
      <c r="D9" s="74">
        <v>2.04</v>
      </c>
      <c r="E9" s="75">
        <v>1.74</v>
      </c>
      <c r="F9" s="75">
        <v>2</v>
      </c>
      <c r="G9" s="74">
        <v>2.2400000000000002</v>
      </c>
      <c r="H9" s="75">
        <v>2.63</v>
      </c>
      <c r="I9" s="75">
        <v>0.22</v>
      </c>
      <c r="J9" s="75">
        <v>2.19</v>
      </c>
      <c r="K9" s="75">
        <v>1.27</v>
      </c>
      <c r="L9" s="75">
        <v>0.53</v>
      </c>
      <c r="M9" s="75">
        <v>2.99</v>
      </c>
      <c r="N9" s="75">
        <v>1.02</v>
      </c>
      <c r="O9" s="75">
        <v>2.08</v>
      </c>
      <c r="P9" s="75">
        <v>2.04</v>
      </c>
      <c r="Q9" s="75">
        <v>1.17</v>
      </c>
      <c r="R9" s="75">
        <v>2.61</v>
      </c>
      <c r="S9" s="75">
        <v>2.66</v>
      </c>
      <c r="T9" s="75">
        <v>2.61</v>
      </c>
      <c r="U9" s="75">
        <v>0.42</v>
      </c>
      <c r="V9" s="76">
        <v>1.68</v>
      </c>
    </row>
    <row r="10" spans="1:22" ht="16.5" x14ac:dyDescent="0.3">
      <c r="A10" s="231">
        <v>3</v>
      </c>
      <c r="B10" s="19" t="s">
        <v>14</v>
      </c>
      <c r="C10" s="431" t="s">
        <v>323</v>
      </c>
      <c r="D10" s="74">
        <v>-0.14000000000000001</v>
      </c>
      <c r="E10" s="75">
        <v>0.39</v>
      </c>
      <c r="F10" s="75">
        <v>0.61</v>
      </c>
      <c r="G10" s="74">
        <v>-2.19</v>
      </c>
      <c r="H10" s="75">
        <v>0.81</v>
      </c>
      <c r="I10" s="75">
        <v>-0.48</v>
      </c>
      <c r="J10" s="75">
        <v>-0.11</v>
      </c>
      <c r="K10" s="75">
        <v>-0.57999999999999996</v>
      </c>
      <c r="L10" s="75">
        <v>-0.52</v>
      </c>
      <c r="M10" s="75">
        <v>1.55</v>
      </c>
      <c r="N10" s="75">
        <v>0.09</v>
      </c>
      <c r="O10" s="75">
        <v>0.95</v>
      </c>
      <c r="P10" s="75">
        <v>0.47</v>
      </c>
      <c r="Q10" s="75">
        <v>-0.28999999999999998</v>
      </c>
      <c r="R10" s="75">
        <v>1.1399999999999999</v>
      </c>
      <c r="S10" s="75">
        <v>1.27</v>
      </c>
      <c r="T10" s="75">
        <v>1.43</v>
      </c>
      <c r="U10" s="75">
        <v>0.04</v>
      </c>
      <c r="V10" s="76">
        <v>0.47</v>
      </c>
    </row>
    <row r="11" spans="1:22" ht="16.5" x14ac:dyDescent="0.3">
      <c r="A11" s="231">
        <v>4</v>
      </c>
      <c r="B11" s="15" t="s">
        <v>15</v>
      </c>
      <c r="C11" s="432" t="s">
        <v>324</v>
      </c>
      <c r="D11" s="77">
        <v>-0.17</v>
      </c>
      <c r="E11" s="78">
        <v>0.3</v>
      </c>
      <c r="F11" s="78">
        <v>0.28999999999999998</v>
      </c>
      <c r="G11" s="77">
        <v>-2.2999999999999998</v>
      </c>
      <c r="H11" s="78">
        <v>0.5</v>
      </c>
      <c r="I11" s="78">
        <v>-0.01</v>
      </c>
      <c r="J11" s="78">
        <v>-0.11</v>
      </c>
      <c r="K11" s="78">
        <v>-0.12</v>
      </c>
      <c r="L11" s="78">
        <v>-0.38</v>
      </c>
      <c r="M11" s="78">
        <v>1.29</v>
      </c>
      <c r="N11" s="78">
        <v>0.01</v>
      </c>
      <c r="O11" s="78">
        <v>0.48</v>
      </c>
      <c r="P11" s="78">
        <v>0.02</v>
      </c>
      <c r="Q11" s="78">
        <v>-7.0000000000000007E-2</v>
      </c>
      <c r="R11" s="78">
        <v>0.56000000000000005</v>
      </c>
      <c r="S11" s="78">
        <v>0.61</v>
      </c>
      <c r="T11" s="78">
        <v>0.92</v>
      </c>
      <c r="U11" s="78">
        <v>-0.26</v>
      </c>
      <c r="V11" s="79">
        <v>0.17</v>
      </c>
    </row>
    <row r="12" spans="1:22" ht="16.5" x14ac:dyDescent="0.3">
      <c r="A12" s="231">
        <v>5</v>
      </c>
      <c r="B12" s="16" t="s">
        <v>58</v>
      </c>
      <c r="C12" s="433" t="s">
        <v>354</v>
      </c>
      <c r="D12" s="77">
        <v>-0.2</v>
      </c>
      <c r="E12" s="78">
        <v>0.09</v>
      </c>
      <c r="F12" s="78">
        <v>-0.01</v>
      </c>
      <c r="G12" s="77">
        <v>-1.82</v>
      </c>
      <c r="H12" s="78">
        <v>0.05</v>
      </c>
      <c r="I12" s="78">
        <v>0.09</v>
      </c>
      <c r="J12" s="78">
        <v>-0.12</v>
      </c>
      <c r="K12" s="78">
        <v>-0.08</v>
      </c>
      <c r="L12" s="78">
        <v>-0.14000000000000001</v>
      </c>
      <c r="M12" s="78">
        <v>0.78</v>
      </c>
      <c r="N12" s="78">
        <v>-0.24</v>
      </c>
      <c r="O12" s="78">
        <v>-0.04</v>
      </c>
      <c r="P12" s="78">
        <v>-0.24</v>
      </c>
      <c r="Q12" s="78">
        <v>-0.18</v>
      </c>
      <c r="R12" s="78">
        <v>0.17</v>
      </c>
      <c r="S12" s="78">
        <v>0.28999999999999998</v>
      </c>
      <c r="T12" s="78">
        <v>0.42</v>
      </c>
      <c r="U12" s="78">
        <v>-0.31</v>
      </c>
      <c r="V12" s="79">
        <v>0.23</v>
      </c>
    </row>
    <row r="13" spans="1:22" ht="16.5" x14ac:dyDescent="0.3">
      <c r="A13" s="232">
        <v>6</v>
      </c>
      <c r="B13" s="16" t="s">
        <v>59</v>
      </c>
      <c r="C13" s="433" t="s">
        <v>355</v>
      </c>
      <c r="D13" s="77">
        <v>-0.06</v>
      </c>
      <c r="E13" s="78">
        <v>0.03</v>
      </c>
      <c r="F13" s="78">
        <v>0.09</v>
      </c>
      <c r="G13" s="77">
        <v>-0.28000000000000003</v>
      </c>
      <c r="H13" s="78">
        <v>-0.01</v>
      </c>
      <c r="I13" s="78">
        <v>-0.1</v>
      </c>
      <c r="J13" s="78">
        <v>0.02</v>
      </c>
      <c r="K13" s="78">
        <v>-0.08</v>
      </c>
      <c r="L13" s="78">
        <v>-0.03</v>
      </c>
      <c r="M13" s="78">
        <v>0.11</v>
      </c>
      <c r="N13" s="78">
        <v>0.01</v>
      </c>
      <c r="O13" s="78">
        <v>0.08</v>
      </c>
      <c r="P13" s="78">
        <v>0.05</v>
      </c>
      <c r="Q13" s="78">
        <v>0.04</v>
      </c>
      <c r="R13" s="78">
        <v>0.17</v>
      </c>
      <c r="S13" s="78">
        <v>0.15</v>
      </c>
      <c r="T13" s="78">
        <v>0.11</v>
      </c>
      <c r="U13" s="78">
        <v>0.04</v>
      </c>
      <c r="V13" s="79">
        <v>-0.03</v>
      </c>
    </row>
    <row r="14" spans="1:22" ht="16.5" x14ac:dyDescent="0.3">
      <c r="A14" s="231">
        <v>7</v>
      </c>
      <c r="B14" s="16" t="s">
        <v>60</v>
      </c>
      <c r="C14" s="433" t="s">
        <v>356</v>
      </c>
      <c r="D14" s="77">
        <v>0.05</v>
      </c>
      <c r="E14" s="78">
        <v>0.17</v>
      </c>
      <c r="F14" s="78">
        <v>0.16</v>
      </c>
      <c r="G14" s="77">
        <v>-0.23</v>
      </c>
      <c r="H14" s="78">
        <v>0.32</v>
      </c>
      <c r="I14" s="78">
        <v>0.04</v>
      </c>
      <c r="J14" s="78">
        <v>-0.09</v>
      </c>
      <c r="K14" s="78">
        <v>0.05</v>
      </c>
      <c r="L14" s="78">
        <v>-0.09</v>
      </c>
      <c r="M14" s="78">
        <v>0.35</v>
      </c>
      <c r="N14" s="78">
        <v>0.23</v>
      </c>
      <c r="O14" s="78">
        <v>0.37</v>
      </c>
      <c r="P14" s="78">
        <v>0.15</v>
      </c>
      <c r="Q14" s="78">
        <v>-0.02</v>
      </c>
      <c r="R14" s="78">
        <v>0.2</v>
      </c>
      <c r="S14" s="78">
        <v>0.14000000000000001</v>
      </c>
      <c r="T14" s="78">
        <v>0.33</v>
      </c>
      <c r="U14" s="78">
        <v>0.02</v>
      </c>
      <c r="V14" s="79">
        <v>-0.06</v>
      </c>
    </row>
    <row r="15" spans="1:22" ht="16.5" x14ac:dyDescent="0.3">
      <c r="A15" s="231">
        <v>8</v>
      </c>
      <c r="B15" s="16" t="s">
        <v>61</v>
      </c>
      <c r="C15" s="433" t="s">
        <v>357</v>
      </c>
      <c r="D15" s="77">
        <v>0.04</v>
      </c>
      <c r="E15" s="78">
        <v>0.01</v>
      </c>
      <c r="F15" s="78">
        <v>0.06</v>
      </c>
      <c r="G15" s="77">
        <v>0.03</v>
      </c>
      <c r="H15" s="78">
        <v>0.14000000000000001</v>
      </c>
      <c r="I15" s="78">
        <v>-0.03</v>
      </c>
      <c r="J15" s="78">
        <v>0.08</v>
      </c>
      <c r="K15" s="78">
        <v>-0.02</v>
      </c>
      <c r="L15" s="78">
        <v>-0.12</v>
      </c>
      <c r="M15" s="78">
        <v>0.05</v>
      </c>
      <c r="N15" s="78">
        <v>0.01</v>
      </c>
      <c r="O15" s="78">
        <v>7.0000000000000007E-2</v>
      </c>
      <c r="P15" s="78">
        <v>0.06</v>
      </c>
      <c r="Q15" s="78">
        <v>0.09</v>
      </c>
      <c r="R15" s="78">
        <v>0.03</v>
      </c>
      <c r="S15" s="78">
        <v>0.03</v>
      </c>
      <c r="T15" s="78">
        <v>0.06</v>
      </c>
      <c r="U15" s="78">
        <v>-0.01</v>
      </c>
      <c r="V15" s="79">
        <v>0.03</v>
      </c>
    </row>
    <row r="16" spans="1:22" ht="16.5" x14ac:dyDescent="0.3">
      <c r="A16" s="231">
        <v>9</v>
      </c>
      <c r="B16" s="15" t="s">
        <v>16</v>
      </c>
      <c r="C16" s="432" t="s">
        <v>325</v>
      </c>
      <c r="D16" s="77">
        <v>0.03</v>
      </c>
      <c r="E16" s="78">
        <v>0.09</v>
      </c>
      <c r="F16" s="78">
        <v>0.32</v>
      </c>
      <c r="G16" s="77">
        <v>0.11</v>
      </c>
      <c r="H16" s="78">
        <v>0.3</v>
      </c>
      <c r="I16" s="78">
        <v>-0.47</v>
      </c>
      <c r="J16" s="78">
        <v>0</v>
      </c>
      <c r="K16" s="78">
        <v>-0.46</v>
      </c>
      <c r="L16" s="78">
        <v>-0.14000000000000001</v>
      </c>
      <c r="M16" s="78">
        <v>0.26</v>
      </c>
      <c r="N16" s="78">
        <v>0.09</v>
      </c>
      <c r="O16" s="78">
        <v>0.47</v>
      </c>
      <c r="P16" s="78">
        <v>0.46</v>
      </c>
      <c r="Q16" s="78">
        <v>-0.22</v>
      </c>
      <c r="R16" s="78">
        <v>0.59</v>
      </c>
      <c r="S16" s="78">
        <v>0.66</v>
      </c>
      <c r="T16" s="78">
        <v>0.52</v>
      </c>
      <c r="U16" s="78">
        <v>0.3</v>
      </c>
      <c r="V16" s="79">
        <v>0.3</v>
      </c>
    </row>
    <row r="17" spans="1:22" ht="16.5" x14ac:dyDescent="0.3">
      <c r="A17" s="231">
        <v>10</v>
      </c>
      <c r="B17" s="16" t="s">
        <v>216</v>
      </c>
      <c r="C17" s="433" t="s">
        <v>358</v>
      </c>
      <c r="D17" s="77">
        <v>-0.12</v>
      </c>
      <c r="E17" s="78">
        <v>-0.1</v>
      </c>
      <c r="F17" s="78">
        <v>0.08</v>
      </c>
      <c r="G17" s="77">
        <v>-0.03</v>
      </c>
      <c r="H17" s="78">
        <v>-0.02</v>
      </c>
      <c r="I17" s="78">
        <v>-0.18</v>
      </c>
      <c r="J17" s="78">
        <v>-0.22</v>
      </c>
      <c r="K17" s="78">
        <v>-0.3</v>
      </c>
      <c r="L17" s="78">
        <v>-0.14000000000000001</v>
      </c>
      <c r="M17" s="78">
        <v>-0.13</v>
      </c>
      <c r="N17" s="78">
        <v>0</v>
      </c>
      <c r="O17" s="78">
        <v>0.08</v>
      </c>
      <c r="P17" s="78">
        <v>0.05</v>
      </c>
      <c r="Q17" s="78">
        <v>-0.01</v>
      </c>
      <c r="R17" s="78">
        <v>0.21</v>
      </c>
      <c r="S17" s="78">
        <v>0.13</v>
      </c>
      <c r="T17" s="78">
        <v>0.11</v>
      </c>
      <c r="U17" s="78">
        <v>0.05</v>
      </c>
      <c r="V17" s="79">
        <v>0.01</v>
      </c>
    </row>
    <row r="18" spans="1:22" ht="16.5" x14ac:dyDescent="0.3">
      <c r="A18" s="231">
        <v>11</v>
      </c>
      <c r="B18" s="16" t="s">
        <v>62</v>
      </c>
      <c r="C18" s="433" t="s">
        <v>359</v>
      </c>
      <c r="D18" s="77">
        <v>0</v>
      </c>
      <c r="E18" s="78">
        <v>0.02</v>
      </c>
      <c r="F18" s="78">
        <v>0.05</v>
      </c>
      <c r="G18" s="77">
        <v>-0.11</v>
      </c>
      <c r="H18" s="78">
        <v>-0.01</v>
      </c>
      <c r="I18" s="78">
        <v>-0.21</v>
      </c>
      <c r="J18" s="78">
        <v>0.18</v>
      </c>
      <c r="K18" s="78">
        <v>-0.03</v>
      </c>
      <c r="L18" s="78">
        <v>-0.03</v>
      </c>
      <c r="M18" s="78">
        <v>0.04</v>
      </c>
      <c r="N18" s="78">
        <v>-0.05</v>
      </c>
      <c r="O18" s="78">
        <v>0.15</v>
      </c>
      <c r="P18" s="78">
        <v>0.05</v>
      </c>
      <c r="Q18" s="78">
        <v>-0.01</v>
      </c>
      <c r="R18" s="78">
        <v>0.05</v>
      </c>
      <c r="S18" s="78">
        <v>0.05</v>
      </c>
      <c r="T18" s="78">
        <v>0.13</v>
      </c>
      <c r="U18" s="78">
        <v>0.14000000000000001</v>
      </c>
      <c r="V18" s="79">
        <v>0.1</v>
      </c>
    </row>
    <row r="19" spans="1:22" ht="16.5" x14ac:dyDescent="0.3">
      <c r="A19" s="231">
        <v>12</v>
      </c>
      <c r="B19" s="16" t="s">
        <v>63</v>
      </c>
      <c r="C19" s="433" t="s">
        <v>360</v>
      </c>
      <c r="D19" s="77">
        <v>0.01</v>
      </c>
      <c r="E19" s="78">
        <v>0.01</v>
      </c>
      <c r="F19" s="78">
        <v>0</v>
      </c>
      <c r="G19" s="77">
        <v>0.17</v>
      </c>
      <c r="H19" s="78">
        <v>0.05</v>
      </c>
      <c r="I19" s="78">
        <v>-7.0000000000000007E-2</v>
      </c>
      <c r="J19" s="78">
        <v>-0.14000000000000001</v>
      </c>
      <c r="K19" s="78">
        <v>-0.1</v>
      </c>
      <c r="L19" s="78">
        <v>0.03</v>
      </c>
      <c r="M19" s="78">
        <v>0.12</v>
      </c>
      <c r="N19" s="78">
        <v>0.01</v>
      </c>
      <c r="O19" s="78">
        <v>-0.1</v>
      </c>
      <c r="P19" s="78">
        <v>0.09</v>
      </c>
      <c r="Q19" s="78">
        <v>-0.13</v>
      </c>
      <c r="R19" s="78">
        <v>0.12</v>
      </c>
      <c r="S19" s="78">
        <v>0.06</v>
      </c>
      <c r="T19" s="78">
        <v>-0.03</v>
      </c>
      <c r="U19" s="78">
        <v>0.04</v>
      </c>
      <c r="V19" s="79">
        <v>-0.04</v>
      </c>
    </row>
    <row r="20" spans="1:22" ht="16.5" x14ac:dyDescent="0.3">
      <c r="A20" s="231">
        <v>13</v>
      </c>
      <c r="B20" s="16" t="s">
        <v>64</v>
      </c>
      <c r="C20" s="433" t="s">
        <v>361</v>
      </c>
      <c r="D20" s="77">
        <v>0.13</v>
      </c>
      <c r="E20" s="78">
        <v>0.15</v>
      </c>
      <c r="F20" s="78">
        <v>0.19</v>
      </c>
      <c r="G20" s="77">
        <v>0.08</v>
      </c>
      <c r="H20" s="78">
        <v>0.28000000000000003</v>
      </c>
      <c r="I20" s="78">
        <v>-0.01</v>
      </c>
      <c r="J20" s="78">
        <v>0.17</v>
      </c>
      <c r="K20" s="78">
        <v>-0.03</v>
      </c>
      <c r="L20" s="78">
        <v>0</v>
      </c>
      <c r="M20" s="78">
        <v>0.23</v>
      </c>
      <c r="N20" s="78">
        <v>0.12</v>
      </c>
      <c r="O20" s="78">
        <v>0.35</v>
      </c>
      <c r="P20" s="78">
        <v>0.27</v>
      </c>
      <c r="Q20" s="78">
        <v>-7.0000000000000007E-2</v>
      </c>
      <c r="R20" s="78">
        <v>0.2</v>
      </c>
      <c r="S20" s="78">
        <v>0.42</v>
      </c>
      <c r="T20" s="78">
        <v>0.31</v>
      </c>
      <c r="U20" s="78">
        <v>7.0000000000000007E-2</v>
      </c>
      <c r="V20" s="79">
        <v>0.23</v>
      </c>
    </row>
    <row r="21" spans="1:22" ht="16.5" x14ac:dyDescent="0.3">
      <c r="A21" s="231">
        <v>14</v>
      </c>
      <c r="B21" s="19" t="s">
        <v>9</v>
      </c>
      <c r="C21" s="431" t="s">
        <v>326</v>
      </c>
      <c r="D21" s="74">
        <v>2.1800000000000002</v>
      </c>
      <c r="E21" s="75">
        <v>1.35</v>
      </c>
      <c r="F21" s="75">
        <v>1.38</v>
      </c>
      <c r="G21" s="74">
        <v>4.43</v>
      </c>
      <c r="H21" s="75">
        <v>1.82</v>
      </c>
      <c r="I21" s="75">
        <v>0.7</v>
      </c>
      <c r="J21" s="75">
        <v>2.2999999999999998</v>
      </c>
      <c r="K21" s="75">
        <v>1.85</v>
      </c>
      <c r="L21" s="75">
        <v>1.05</v>
      </c>
      <c r="M21" s="75">
        <v>1.44</v>
      </c>
      <c r="N21" s="75">
        <v>0.92</v>
      </c>
      <c r="O21" s="75">
        <v>1.1299999999999999</v>
      </c>
      <c r="P21" s="75">
        <v>1.57</v>
      </c>
      <c r="Q21" s="75">
        <v>1.46</v>
      </c>
      <c r="R21" s="75">
        <v>1.47</v>
      </c>
      <c r="S21" s="75">
        <v>1.38</v>
      </c>
      <c r="T21" s="75">
        <v>1.17</v>
      </c>
      <c r="U21" s="75">
        <v>0.37</v>
      </c>
      <c r="V21" s="76">
        <v>1.21</v>
      </c>
    </row>
    <row r="22" spans="1:22" ht="16.5" x14ac:dyDescent="0.3">
      <c r="A22" s="232">
        <v>15</v>
      </c>
      <c r="B22" s="15" t="s">
        <v>74</v>
      </c>
      <c r="C22" s="432" t="s">
        <v>362</v>
      </c>
      <c r="D22" s="77">
        <v>2</v>
      </c>
      <c r="E22" s="78">
        <v>1.46</v>
      </c>
      <c r="F22" s="78">
        <v>1.29</v>
      </c>
      <c r="G22" s="77">
        <v>4.38</v>
      </c>
      <c r="H22" s="78">
        <v>1.59</v>
      </c>
      <c r="I22" s="78">
        <v>0.3</v>
      </c>
      <c r="J22" s="78">
        <v>1.99</v>
      </c>
      <c r="K22" s="78">
        <v>1.73</v>
      </c>
      <c r="L22" s="78">
        <v>1.31</v>
      </c>
      <c r="M22" s="78">
        <v>1.72</v>
      </c>
      <c r="N22" s="78">
        <v>0.98</v>
      </c>
      <c r="O22" s="78">
        <v>1.19</v>
      </c>
      <c r="P22" s="78">
        <v>1.54</v>
      </c>
      <c r="Q22" s="78">
        <v>1.27</v>
      </c>
      <c r="R22" s="78">
        <v>1.25</v>
      </c>
      <c r="S22" s="78">
        <v>1.21</v>
      </c>
      <c r="T22" s="78">
        <v>1.34</v>
      </c>
      <c r="U22" s="78">
        <v>0.61</v>
      </c>
      <c r="V22" s="79">
        <v>1.4</v>
      </c>
    </row>
    <row r="23" spans="1:22" ht="16.5" x14ac:dyDescent="0.3">
      <c r="A23" s="231">
        <v>16</v>
      </c>
      <c r="B23" s="16" t="s">
        <v>65</v>
      </c>
      <c r="C23" s="433" t="s">
        <v>363</v>
      </c>
      <c r="D23" s="77">
        <v>0.32</v>
      </c>
      <c r="E23" s="78">
        <v>0.16</v>
      </c>
      <c r="F23" s="78">
        <v>0.19</v>
      </c>
      <c r="G23" s="77">
        <v>0.33</v>
      </c>
      <c r="H23" s="78">
        <v>0.13</v>
      </c>
      <c r="I23" s="78">
        <v>0.61</v>
      </c>
      <c r="J23" s="78">
        <v>0.28000000000000003</v>
      </c>
      <c r="K23" s="78">
        <v>0.02</v>
      </c>
      <c r="L23" s="78">
        <v>0.38</v>
      </c>
      <c r="M23" s="78">
        <v>-7.0000000000000007E-2</v>
      </c>
      <c r="N23" s="78">
        <v>0.13</v>
      </c>
      <c r="O23" s="78">
        <v>0.39</v>
      </c>
      <c r="P23" s="78">
        <v>0.06</v>
      </c>
      <c r="Q23" s="78">
        <v>0.12</v>
      </c>
      <c r="R23" s="78">
        <v>0.35</v>
      </c>
      <c r="S23" s="78">
        <v>0.12</v>
      </c>
      <c r="T23" s="78">
        <v>0.13</v>
      </c>
      <c r="U23" s="78">
        <v>0.33</v>
      </c>
      <c r="V23" s="79">
        <v>-0.03</v>
      </c>
    </row>
    <row r="24" spans="1:22" ht="16.5" x14ac:dyDescent="0.3">
      <c r="A24" s="231">
        <v>17</v>
      </c>
      <c r="B24" s="16" t="s">
        <v>66</v>
      </c>
      <c r="C24" s="433" t="s">
        <v>364</v>
      </c>
      <c r="D24" s="77">
        <v>0.46</v>
      </c>
      <c r="E24" s="78">
        <v>0.65</v>
      </c>
      <c r="F24" s="78">
        <v>0.6</v>
      </c>
      <c r="G24" s="77">
        <v>0.82</v>
      </c>
      <c r="H24" s="78">
        <v>0.6</v>
      </c>
      <c r="I24" s="78">
        <v>-0.02</v>
      </c>
      <c r="J24" s="78">
        <v>0.12</v>
      </c>
      <c r="K24" s="78">
        <v>0.69</v>
      </c>
      <c r="L24" s="78">
        <v>0.81</v>
      </c>
      <c r="M24" s="78">
        <v>0.92</v>
      </c>
      <c r="N24" s="78">
        <v>0.38</v>
      </c>
      <c r="O24" s="78">
        <v>0.39</v>
      </c>
      <c r="P24" s="78">
        <v>0.81</v>
      </c>
      <c r="Q24" s="78">
        <v>0.73</v>
      </c>
      <c r="R24" s="78">
        <v>0.38</v>
      </c>
      <c r="S24" s="78">
        <v>0.72</v>
      </c>
      <c r="T24" s="78">
        <v>0.39</v>
      </c>
      <c r="U24" s="78">
        <v>0.33</v>
      </c>
      <c r="V24" s="79">
        <v>0.54</v>
      </c>
    </row>
    <row r="25" spans="1:22" ht="16.5" x14ac:dyDescent="0.3">
      <c r="A25" s="231">
        <v>18</v>
      </c>
      <c r="B25" s="16" t="s">
        <v>67</v>
      </c>
      <c r="C25" s="433" t="s">
        <v>365</v>
      </c>
      <c r="D25" s="77">
        <v>0.2</v>
      </c>
      <c r="E25" s="78">
        <v>0.01</v>
      </c>
      <c r="F25" s="78">
        <v>0.1</v>
      </c>
      <c r="G25" s="77">
        <v>0.94</v>
      </c>
      <c r="H25" s="78">
        <v>0.2</v>
      </c>
      <c r="I25" s="78">
        <v>-0.05</v>
      </c>
      <c r="J25" s="78">
        <v>-0.01</v>
      </c>
      <c r="K25" s="78">
        <v>-7.0000000000000007E-2</v>
      </c>
      <c r="L25" s="78">
        <v>0.03</v>
      </c>
      <c r="M25" s="78">
        <v>-0.01</v>
      </c>
      <c r="N25" s="78">
        <v>0.03</v>
      </c>
      <c r="O25" s="78">
        <v>0.08</v>
      </c>
      <c r="P25" s="78">
        <v>0.06</v>
      </c>
      <c r="Q25" s="78">
        <v>0.02</v>
      </c>
      <c r="R25" s="78">
        <v>0.4</v>
      </c>
      <c r="S25" s="78">
        <v>-0.05</v>
      </c>
      <c r="T25" s="78">
        <v>0.04</v>
      </c>
      <c r="U25" s="78">
        <v>0.01</v>
      </c>
      <c r="V25" s="79">
        <v>0.16</v>
      </c>
    </row>
    <row r="26" spans="1:22" ht="16.5" x14ac:dyDescent="0.3">
      <c r="A26" s="231">
        <v>19</v>
      </c>
      <c r="B26" s="16" t="s">
        <v>68</v>
      </c>
      <c r="C26" s="433" t="s">
        <v>366</v>
      </c>
      <c r="D26" s="77">
        <v>0.28000000000000003</v>
      </c>
      <c r="E26" s="78">
        <v>0.1</v>
      </c>
      <c r="F26" s="78">
        <v>0.04</v>
      </c>
      <c r="G26" s="77">
        <v>0.6</v>
      </c>
      <c r="H26" s="78">
        <v>0.43</v>
      </c>
      <c r="I26" s="78">
        <v>-0.1</v>
      </c>
      <c r="J26" s="78">
        <v>0.4</v>
      </c>
      <c r="K26" s="78">
        <v>0.08</v>
      </c>
      <c r="L26" s="78">
        <v>0.18</v>
      </c>
      <c r="M26" s="78">
        <v>0.06</v>
      </c>
      <c r="N26" s="78">
        <v>0.06</v>
      </c>
      <c r="O26" s="78">
        <v>0.06</v>
      </c>
      <c r="P26" s="78">
        <v>-0.05</v>
      </c>
      <c r="Q26" s="78">
        <v>0.04</v>
      </c>
      <c r="R26" s="78">
        <v>0.06</v>
      </c>
      <c r="S26" s="78">
        <v>0.06</v>
      </c>
      <c r="T26" s="78">
        <v>0.16</v>
      </c>
      <c r="U26" s="78">
        <v>-0.18</v>
      </c>
      <c r="V26" s="79">
        <v>0.1</v>
      </c>
    </row>
    <row r="27" spans="1:22" ht="16.5" x14ac:dyDescent="0.3">
      <c r="A27" s="231">
        <v>20</v>
      </c>
      <c r="B27" s="16" t="s">
        <v>69</v>
      </c>
      <c r="C27" s="433" t="s">
        <v>367</v>
      </c>
      <c r="D27" s="77">
        <v>0.42</v>
      </c>
      <c r="E27" s="78">
        <v>0.18</v>
      </c>
      <c r="F27" s="78">
        <v>7.0000000000000007E-2</v>
      </c>
      <c r="G27" s="77">
        <v>0.76</v>
      </c>
      <c r="H27" s="78">
        <v>-0.04</v>
      </c>
      <c r="I27" s="78">
        <v>-0.03</v>
      </c>
      <c r="J27" s="78">
        <v>1.02</v>
      </c>
      <c r="K27" s="78">
        <v>0.17</v>
      </c>
      <c r="L27" s="78">
        <v>-0.12</v>
      </c>
      <c r="M27" s="78">
        <v>0.34</v>
      </c>
      <c r="N27" s="78">
        <v>-0.09</v>
      </c>
      <c r="O27" s="78">
        <v>0.28000000000000003</v>
      </c>
      <c r="P27" s="78">
        <v>0.19</v>
      </c>
      <c r="Q27" s="78">
        <v>-0.04</v>
      </c>
      <c r="R27" s="78">
        <v>0</v>
      </c>
      <c r="S27" s="78">
        <v>0.08</v>
      </c>
      <c r="T27" s="78">
        <v>0.09</v>
      </c>
      <c r="U27" s="78">
        <v>-0.04</v>
      </c>
      <c r="V27" s="79">
        <v>0.28000000000000003</v>
      </c>
    </row>
    <row r="28" spans="1:22" ht="16.5" x14ac:dyDescent="0.3">
      <c r="A28" s="231">
        <v>21</v>
      </c>
      <c r="B28" s="16" t="s">
        <v>70</v>
      </c>
      <c r="C28" s="433" t="s">
        <v>368</v>
      </c>
      <c r="D28" s="77">
        <v>-0.02</v>
      </c>
      <c r="E28" s="78">
        <v>0.16</v>
      </c>
      <c r="F28" s="78">
        <v>0.13</v>
      </c>
      <c r="G28" s="77">
        <v>0.08</v>
      </c>
      <c r="H28" s="78">
        <v>0.13</v>
      </c>
      <c r="I28" s="78">
        <v>-0.25</v>
      </c>
      <c r="J28" s="78">
        <v>-0.12</v>
      </c>
      <c r="K28" s="78">
        <v>0.25</v>
      </c>
      <c r="L28" s="78">
        <v>7.0000000000000007E-2</v>
      </c>
      <c r="M28" s="78">
        <v>0.18</v>
      </c>
      <c r="N28" s="78">
        <v>0.44</v>
      </c>
      <c r="O28" s="78">
        <v>-0.01</v>
      </c>
      <c r="P28" s="78">
        <v>0.03</v>
      </c>
      <c r="Q28" s="78">
        <v>0.28999999999999998</v>
      </c>
      <c r="R28" s="78">
        <v>-0.02</v>
      </c>
      <c r="S28" s="78">
        <v>0.14000000000000001</v>
      </c>
      <c r="T28" s="78">
        <v>0.17</v>
      </c>
      <c r="U28" s="78">
        <v>-0.01</v>
      </c>
      <c r="V28" s="79">
        <v>0.26</v>
      </c>
    </row>
    <row r="29" spans="1:22" ht="16.5" x14ac:dyDescent="0.3">
      <c r="A29" s="231">
        <v>22</v>
      </c>
      <c r="B29" s="16" t="s">
        <v>71</v>
      </c>
      <c r="C29" s="433" t="s">
        <v>369</v>
      </c>
      <c r="D29" s="77">
        <v>0.35</v>
      </c>
      <c r="E29" s="78">
        <v>0.19</v>
      </c>
      <c r="F29" s="78">
        <v>0.17</v>
      </c>
      <c r="G29" s="77">
        <v>0.85</v>
      </c>
      <c r="H29" s="78">
        <v>0.13</v>
      </c>
      <c r="I29" s="78">
        <v>0.13</v>
      </c>
      <c r="J29" s="78">
        <v>0.3</v>
      </c>
      <c r="K29" s="78">
        <v>0.6</v>
      </c>
      <c r="L29" s="78">
        <v>-0.06</v>
      </c>
      <c r="M29" s="78">
        <v>0.3</v>
      </c>
      <c r="N29" s="78">
        <v>0.04</v>
      </c>
      <c r="O29" s="78">
        <v>0</v>
      </c>
      <c r="P29" s="78">
        <v>0.43</v>
      </c>
      <c r="Q29" s="78">
        <v>0.13</v>
      </c>
      <c r="R29" s="78">
        <v>0.08</v>
      </c>
      <c r="S29" s="78">
        <v>0.14000000000000001</v>
      </c>
      <c r="T29" s="78">
        <v>0.35</v>
      </c>
      <c r="U29" s="78">
        <v>0.16</v>
      </c>
      <c r="V29" s="79">
        <v>0.08</v>
      </c>
    </row>
    <row r="30" spans="1:22" ht="33" x14ac:dyDescent="0.3">
      <c r="A30" s="232">
        <v>23</v>
      </c>
      <c r="B30" s="15" t="s">
        <v>217</v>
      </c>
      <c r="C30" s="432" t="s">
        <v>370</v>
      </c>
      <c r="D30" s="77">
        <v>0.18</v>
      </c>
      <c r="E30" s="78">
        <v>-0.11</v>
      </c>
      <c r="F30" s="78">
        <v>0.09</v>
      </c>
      <c r="G30" s="77">
        <v>0.05</v>
      </c>
      <c r="H30" s="78">
        <v>0.23</v>
      </c>
      <c r="I30" s="78">
        <v>0.4</v>
      </c>
      <c r="J30" s="78">
        <v>0.31</v>
      </c>
      <c r="K30" s="78">
        <v>0.11</v>
      </c>
      <c r="L30" s="78">
        <v>-0.26</v>
      </c>
      <c r="M30" s="78">
        <v>-0.28999999999999998</v>
      </c>
      <c r="N30" s="78">
        <v>-0.06</v>
      </c>
      <c r="O30" s="78">
        <v>-0.06</v>
      </c>
      <c r="P30" s="78">
        <v>0.03</v>
      </c>
      <c r="Q30" s="78">
        <v>0.19</v>
      </c>
      <c r="R30" s="78">
        <v>0.22</v>
      </c>
      <c r="S30" s="78">
        <v>0.18</v>
      </c>
      <c r="T30" s="78">
        <v>-0.17</v>
      </c>
      <c r="U30" s="78">
        <v>-0.23</v>
      </c>
      <c r="V30" s="79">
        <v>-0.19</v>
      </c>
    </row>
    <row r="31" spans="1:22" ht="16.5" x14ac:dyDescent="0.3">
      <c r="A31" s="231">
        <v>24</v>
      </c>
      <c r="B31" s="16" t="s">
        <v>72</v>
      </c>
      <c r="C31" s="433" t="s">
        <v>371</v>
      </c>
      <c r="D31" s="77">
        <v>0.25</v>
      </c>
      <c r="E31" s="78">
        <v>0.15</v>
      </c>
      <c r="F31" s="78">
        <v>0.3</v>
      </c>
      <c r="G31" s="77">
        <v>0.22</v>
      </c>
      <c r="H31" s="78">
        <v>0.46</v>
      </c>
      <c r="I31" s="78">
        <v>-0.05</v>
      </c>
      <c r="J31" s="78">
        <v>0.19</v>
      </c>
      <c r="K31" s="78">
        <v>0.56000000000000005</v>
      </c>
      <c r="L31" s="78">
        <v>0.25</v>
      </c>
      <c r="M31" s="78">
        <v>-0.1</v>
      </c>
      <c r="N31" s="78">
        <v>0.09</v>
      </c>
      <c r="O31" s="78">
        <v>-0.02</v>
      </c>
      <c r="P31" s="78">
        <v>0.47</v>
      </c>
      <c r="Q31" s="78">
        <v>0.55000000000000004</v>
      </c>
      <c r="R31" s="78">
        <v>0.01</v>
      </c>
      <c r="S31" s="78">
        <v>0.61</v>
      </c>
      <c r="T31" s="78">
        <v>-0.13</v>
      </c>
      <c r="U31" s="78">
        <v>-0.05</v>
      </c>
      <c r="V31" s="79">
        <v>0.14000000000000001</v>
      </c>
    </row>
    <row r="32" spans="1:22" ht="33" x14ac:dyDescent="0.3">
      <c r="A32" s="232">
        <v>25</v>
      </c>
      <c r="B32" s="16" t="s">
        <v>218</v>
      </c>
      <c r="C32" s="433" t="s">
        <v>372</v>
      </c>
      <c r="D32" s="77">
        <v>7.0000000000000007E-2</v>
      </c>
      <c r="E32" s="78">
        <v>0.26</v>
      </c>
      <c r="F32" s="78">
        <v>0.21</v>
      </c>
      <c r="G32" s="77">
        <v>0.17</v>
      </c>
      <c r="H32" s="78">
        <v>0.23</v>
      </c>
      <c r="I32" s="78">
        <v>-0.45</v>
      </c>
      <c r="J32" s="78">
        <v>-0.12</v>
      </c>
      <c r="K32" s="78">
        <v>0.45</v>
      </c>
      <c r="L32" s="78">
        <v>0.51</v>
      </c>
      <c r="M32" s="78">
        <v>0.19</v>
      </c>
      <c r="N32" s="78">
        <v>0.15</v>
      </c>
      <c r="O32" s="78">
        <v>0.04</v>
      </c>
      <c r="P32" s="78">
        <v>0.44</v>
      </c>
      <c r="Q32" s="78">
        <v>0.36</v>
      </c>
      <c r="R32" s="78">
        <v>-0.21</v>
      </c>
      <c r="S32" s="78">
        <v>0.43</v>
      </c>
      <c r="T32" s="78">
        <v>0.04</v>
      </c>
      <c r="U32" s="78">
        <v>0.18</v>
      </c>
      <c r="V32" s="79">
        <v>0.33</v>
      </c>
    </row>
    <row r="33" spans="1:22" ht="16.5" x14ac:dyDescent="0.3">
      <c r="A33" s="231">
        <v>26</v>
      </c>
      <c r="B33" s="18" t="s">
        <v>103</v>
      </c>
      <c r="C33" s="425" t="s">
        <v>327</v>
      </c>
      <c r="D33" s="74">
        <v>1.0900000000000001</v>
      </c>
      <c r="E33" s="75">
        <v>0.15</v>
      </c>
      <c r="F33" s="75">
        <v>0.54</v>
      </c>
      <c r="G33" s="74">
        <v>2.6</v>
      </c>
      <c r="H33" s="75">
        <v>4.71</v>
      </c>
      <c r="I33" s="75">
        <v>1.45</v>
      </c>
      <c r="J33" s="75">
        <v>-1.69</v>
      </c>
      <c r="K33" s="75">
        <v>-1.26</v>
      </c>
      <c r="L33" s="75">
        <v>1.43</v>
      </c>
      <c r="M33" s="75">
        <v>-1.33</v>
      </c>
      <c r="N33" s="75">
        <v>1.27</v>
      </c>
      <c r="O33" s="75">
        <v>1.66</v>
      </c>
      <c r="P33" s="75">
        <v>0.65</v>
      </c>
      <c r="Q33" s="75">
        <v>-0.28999999999999998</v>
      </c>
      <c r="R33" s="75">
        <v>1.44</v>
      </c>
      <c r="S33" s="75">
        <v>0.18</v>
      </c>
      <c r="T33" s="75">
        <v>-1.26</v>
      </c>
      <c r="U33" s="75">
        <v>3.79</v>
      </c>
      <c r="V33" s="76">
        <v>-2.66</v>
      </c>
    </row>
    <row r="34" spans="1:22" ht="16.5" x14ac:dyDescent="0.3">
      <c r="A34" s="231">
        <v>27</v>
      </c>
      <c r="B34" s="19" t="s">
        <v>17</v>
      </c>
      <c r="C34" s="431" t="s">
        <v>328</v>
      </c>
      <c r="D34" s="74">
        <v>0.44</v>
      </c>
      <c r="E34" s="75">
        <v>0.61</v>
      </c>
      <c r="F34" s="75">
        <v>0.53</v>
      </c>
      <c r="G34" s="74">
        <v>-0.22</v>
      </c>
      <c r="H34" s="75">
        <v>0.56000000000000005</v>
      </c>
      <c r="I34" s="75">
        <v>1.1499999999999999</v>
      </c>
      <c r="J34" s="75">
        <v>0.34</v>
      </c>
      <c r="K34" s="75">
        <v>-0.4</v>
      </c>
      <c r="L34" s="75">
        <v>-0.09</v>
      </c>
      <c r="M34" s="75">
        <v>0.85</v>
      </c>
      <c r="N34" s="75">
        <v>1.63</v>
      </c>
      <c r="O34" s="75">
        <v>0.69</v>
      </c>
      <c r="P34" s="75">
        <v>0.82</v>
      </c>
      <c r="Q34" s="75">
        <v>0.54</v>
      </c>
      <c r="R34" s="75">
        <v>0.27</v>
      </c>
      <c r="S34" s="75">
        <v>0.28000000000000003</v>
      </c>
      <c r="T34" s="75">
        <v>-0.34</v>
      </c>
      <c r="U34" s="75">
        <v>1.21</v>
      </c>
      <c r="V34" s="76">
        <v>0.77</v>
      </c>
    </row>
    <row r="35" spans="1:22" ht="16.5" x14ac:dyDescent="0.3">
      <c r="A35" s="231">
        <v>28</v>
      </c>
      <c r="B35" s="15" t="s">
        <v>18</v>
      </c>
      <c r="C35" s="432" t="s">
        <v>329</v>
      </c>
      <c r="D35" s="77">
        <v>0.84</v>
      </c>
      <c r="E35" s="78">
        <v>0.97</v>
      </c>
      <c r="F35" s="78">
        <v>0.4</v>
      </c>
      <c r="G35" s="77">
        <v>-0.18</v>
      </c>
      <c r="H35" s="78">
        <v>0.43</v>
      </c>
      <c r="I35" s="78">
        <v>1.49</v>
      </c>
      <c r="J35" s="78">
        <v>0.91</v>
      </c>
      <c r="K35" s="78">
        <v>0.8</v>
      </c>
      <c r="L35" s="78">
        <v>0.94</v>
      </c>
      <c r="M35" s="78">
        <v>1.1299999999999999</v>
      </c>
      <c r="N35" s="78">
        <v>1.47</v>
      </c>
      <c r="O35" s="78">
        <v>0.25</v>
      </c>
      <c r="P35" s="78">
        <v>0.76</v>
      </c>
      <c r="Q35" s="78">
        <v>0.22</v>
      </c>
      <c r="R35" s="78">
        <v>0.35</v>
      </c>
      <c r="S35" s="78">
        <v>0.48</v>
      </c>
      <c r="T35" s="78">
        <v>-0.51</v>
      </c>
      <c r="U35" s="78">
        <v>1.24</v>
      </c>
      <c r="V35" s="79">
        <v>0.98</v>
      </c>
    </row>
    <row r="36" spans="1:22" ht="16.5" x14ac:dyDescent="0.3">
      <c r="A36" s="231">
        <v>29</v>
      </c>
      <c r="B36" s="16" t="s">
        <v>19</v>
      </c>
      <c r="C36" s="433" t="s">
        <v>330</v>
      </c>
      <c r="D36" s="77">
        <v>0.1</v>
      </c>
      <c r="E36" s="78">
        <v>0.49</v>
      </c>
      <c r="F36" s="78">
        <v>0.04</v>
      </c>
      <c r="G36" s="77">
        <v>-0.11</v>
      </c>
      <c r="H36" s="78">
        <v>-0.23</v>
      </c>
      <c r="I36" s="78">
        <v>0.2</v>
      </c>
      <c r="J36" s="78">
        <v>0.24</v>
      </c>
      <c r="K36" s="78">
        <v>0.3</v>
      </c>
      <c r="L36" s="78">
        <v>0.33</v>
      </c>
      <c r="M36" s="78">
        <v>0.84</v>
      </c>
      <c r="N36" s="78">
        <v>0.61</v>
      </c>
      <c r="O36" s="78">
        <v>0.22</v>
      </c>
      <c r="P36" s="78">
        <v>0.36</v>
      </c>
      <c r="Q36" s="78">
        <v>-0.17</v>
      </c>
      <c r="R36" s="78">
        <v>-0.13</v>
      </c>
      <c r="S36" s="78">
        <v>-7.0000000000000007E-2</v>
      </c>
      <c r="T36" s="78">
        <v>-0.26</v>
      </c>
      <c r="U36" s="78">
        <v>-0.1</v>
      </c>
      <c r="V36" s="79">
        <v>-0.23</v>
      </c>
    </row>
    <row r="37" spans="1:22" ht="16.5" x14ac:dyDescent="0.3">
      <c r="A37" s="231">
        <v>30</v>
      </c>
      <c r="B37" s="16" t="s">
        <v>20</v>
      </c>
      <c r="C37" s="433" t="s">
        <v>331</v>
      </c>
      <c r="D37" s="77">
        <v>0.14000000000000001</v>
      </c>
      <c r="E37" s="78">
        <v>0.15</v>
      </c>
      <c r="F37" s="78">
        <v>0.18</v>
      </c>
      <c r="G37" s="77">
        <v>-0.59</v>
      </c>
      <c r="H37" s="78">
        <v>0</v>
      </c>
      <c r="I37" s="78">
        <v>0.6</v>
      </c>
      <c r="J37" s="78">
        <v>0.04</v>
      </c>
      <c r="K37" s="78">
        <v>0.14000000000000001</v>
      </c>
      <c r="L37" s="78">
        <v>0.12</v>
      </c>
      <c r="M37" s="78">
        <v>-0.01</v>
      </c>
      <c r="N37" s="78">
        <v>0.61</v>
      </c>
      <c r="O37" s="78">
        <v>-0.13</v>
      </c>
      <c r="P37" s="78">
        <v>0.17</v>
      </c>
      <c r="Q37" s="78">
        <v>0.03</v>
      </c>
      <c r="R37" s="78">
        <v>0.44</v>
      </c>
      <c r="S37" s="78">
        <v>0.41</v>
      </c>
      <c r="T37" s="78">
        <v>-0.22</v>
      </c>
      <c r="U37" s="78">
        <v>1</v>
      </c>
      <c r="V37" s="79">
        <v>0.44</v>
      </c>
    </row>
    <row r="38" spans="1:22" ht="16.5" x14ac:dyDescent="0.3">
      <c r="A38" s="231">
        <v>31</v>
      </c>
      <c r="B38" s="17" t="s">
        <v>81</v>
      </c>
      <c r="C38" s="434" t="s">
        <v>373</v>
      </c>
      <c r="D38" s="77">
        <v>0.12</v>
      </c>
      <c r="E38" s="78">
        <v>-7.0000000000000007E-2</v>
      </c>
      <c r="F38" s="78">
        <v>0.09</v>
      </c>
      <c r="G38" s="77">
        <v>-7.0000000000000007E-2</v>
      </c>
      <c r="H38" s="78">
        <v>0.42</v>
      </c>
      <c r="I38" s="78">
        <v>0.25</v>
      </c>
      <c r="J38" s="78">
        <v>-0.05</v>
      </c>
      <c r="K38" s="78">
        <v>0.06</v>
      </c>
      <c r="L38" s="78">
        <v>-0.26</v>
      </c>
      <c r="M38" s="78">
        <v>-7.0000000000000007E-2</v>
      </c>
      <c r="N38" s="78">
        <v>-0.08</v>
      </c>
      <c r="O38" s="78">
        <v>-0.03</v>
      </c>
      <c r="P38" s="78">
        <v>0.21</v>
      </c>
      <c r="Q38" s="78">
        <v>-0.01</v>
      </c>
      <c r="R38" s="78">
        <v>0.18</v>
      </c>
      <c r="S38" s="78">
        <v>0.24</v>
      </c>
      <c r="T38" s="78">
        <v>0.01</v>
      </c>
      <c r="U38" s="78">
        <v>0.89</v>
      </c>
      <c r="V38" s="79">
        <v>0.22</v>
      </c>
    </row>
    <row r="39" spans="1:22" ht="16.5" x14ac:dyDescent="0.3">
      <c r="A39" s="231">
        <v>32</v>
      </c>
      <c r="B39" s="17" t="s">
        <v>82</v>
      </c>
      <c r="C39" s="434" t="s">
        <v>374</v>
      </c>
      <c r="D39" s="77">
        <v>0.02</v>
      </c>
      <c r="E39" s="78">
        <v>0</v>
      </c>
      <c r="F39" s="78">
        <v>0.01</v>
      </c>
      <c r="G39" s="77">
        <v>0.06</v>
      </c>
      <c r="H39" s="78">
        <v>0.05</v>
      </c>
      <c r="I39" s="78">
        <v>0.03</v>
      </c>
      <c r="J39" s="78">
        <v>-0.08</v>
      </c>
      <c r="K39" s="78">
        <v>-0.08</v>
      </c>
      <c r="L39" s="78">
        <v>0.1</v>
      </c>
      <c r="M39" s="78">
        <v>0</v>
      </c>
      <c r="N39" s="78">
        <v>0.04</v>
      </c>
      <c r="O39" s="78">
        <v>-0.06</v>
      </c>
      <c r="P39" s="78">
        <v>0.03</v>
      </c>
      <c r="Q39" s="78">
        <v>0.04</v>
      </c>
      <c r="R39" s="78">
        <v>-0.02</v>
      </c>
      <c r="S39" s="78">
        <v>0.06</v>
      </c>
      <c r="T39" s="78">
        <v>0.01</v>
      </c>
      <c r="U39" s="78">
        <v>0.05</v>
      </c>
      <c r="V39" s="79">
        <v>7.0000000000000007E-2</v>
      </c>
    </row>
    <row r="40" spans="1:22" ht="16.5" x14ac:dyDescent="0.3">
      <c r="A40" s="231">
        <v>33</v>
      </c>
      <c r="B40" s="17" t="s">
        <v>83</v>
      </c>
      <c r="C40" s="434" t="s">
        <v>375</v>
      </c>
      <c r="D40" s="77">
        <v>0</v>
      </c>
      <c r="E40" s="78">
        <v>0.23</v>
      </c>
      <c r="F40" s="78">
        <v>0.06</v>
      </c>
      <c r="G40" s="77">
        <v>-0.54</v>
      </c>
      <c r="H40" s="78">
        <v>-0.44</v>
      </c>
      <c r="I40" s="78">
        <v>0.17</v>
      </c>
      <c r="J40" s="78">
        <v>0.18</v>
      </c>
      <c r="K40" s="78">
        <v>0.23</v>
      </c>
      <c r="L40" s="78">
        <v>0.3</v>
      </c>
      <c r="M40" s="78">
        <v>0.13</v>
      </c>
      <c r="N40" s="78">
        <v>0.62</v>
      </c>
      <c r="O40" s="78">
        <v>-0.03</v>
      </c>
      <c r="P40" s="78">
        <v>-0.15</v>
      </c>
      <c r="Q40" s="78">
        <v>-0.05</v>
      </c>
      <c r="R40" s="78">
        <v>0.32</v>
      </c>
      <c r="S40" s="78">
        <v>0.14000000000000001</v>
      </c>
      <c r="T40" s="78">
        <v>-0.15</v>
      </c>
      <c r="U40" s="78">
        <v>0.05</v>
      </c>
      <c r="V40" s="79">
        <v>0.27</v>
      </c>
    </row>
    <row r="41" spans="1:22" ht="16.5" x14ac:dyDescent="0.3">
      <c r="A41" s="231">
        <v>34</v>
      </c>
      <c r="B41" s="17" t="s">
        <v>84</v>
      </c>
      <c r="C41" s="434" t="s">
        <v>376</v>
      </c>
      <c r="D41" s="77">
        <v>0.01</v>
      </c>
      <c r="E41" s="78">
        <v>-0.02</v>
      </c>
      <c r="F41" s="78">
        <v>0.01</v>
      </c>
      <c r="G41" s="77">
        <v>-0.03</v>
      </c>
      <c r="H41" s="78">
        <v>-0.03</v>
      </c>
      <c r="I41" s="78">
        <v>0.15</v>
      </c>
      <c r="J41" s="78">
        <v>-0.02</v>
      </c>
      <c r="K41" s="78">
        <v>-7.0000000000000007E-2</v>
      </c>
      <c r="L41" s="78">
        <v>-0.01</v>
      </c>
      <c r="M41" s="78">
        <v>-7.0000000000000007E-2</v>
      </c>
      <c r="N41" s="78">
        <v>0.03</v>
      </c>
      <c r="O41" s="78">
        <v>-0.01</v>
      </c>
      <c r="P41" s="78">
        <v>0.09</v>
      </c>
      <c r="Q41" s="78">
        <v>0.05</v>
      </c>
      <c r="R41" s="78">
        <v>-0.04</v>
      </c>
      <c r="S41" s="78">
        <v>-0.03</v>
      </c>
      <c r="T41" s="78">
        <v>-0.09</v>
      </c>
      <c r="U41" s="78">
        <v>0</v>
      </c>
      <c r="V41" s="79">
        <v>-0.12</v>
      </c>
    </row>
    <row r="42" spans="1:22" ht="16.5" x14ac:dyDescent="0.3">
      <c r="A42" s="231">
        <v>35</v>
      </c>
      <c r="B42" s="16" t="s">
        <v>21</v>
      </c>
      <c r="C42" s="433" t="s">
        <v>332</v>
      </c>
      <c r="D42" s="77">
        <v>0.6</v>
      </c>
      <c r="E42" s="78">
        <v>0.33</v>
      </c>
      <c r="F42" s="78">
        <v>0.19</v>
      </c>
      <c r="G42" s="77">
        <v>0.51</v>
      </c>
      <c r="H42" s="78">
        <v>0.66</v>
      </c>
      <c r="I42" s="78">
        <v>0.69</v>
      </c>
      <c r="J42" s="78">
        <v>0.63</v>
      </c>
      <c r="K42" s="78">
        <v>0.37</v>
      </c>
      <c r="L42" s="78">
        <v>0.49</v>
      </c>
      <c r="M42" s="78">
        <v>0.3</v>
      </c>
      <c r="N42" s="78">
        <v>0.25</v>
      </c>
      <c r="O42" s="78">
        <v>0.16</v>
      </c>
      <c r="P42" s="78">
        <v>0.23</v>
      </c>
      <c r="Q42" s="78">
        <v>0.35</v>
      </c>
      <c r="R42" s="78">
        <v>0.04</v>
      </c>
      <c r="S42" s="78">
        <v>0.14000000000000001</v>
      </c>
      <c r="T42" s="78">
        <v>-0.03</v>
      </c>
      <c r="U42" s="78">
        <v>0.34</v>
      </c>
      <c r="V42" s="79">
        <v>0.78</v>
      </c>
    </row>
    <row r="43" spans="1:22" ht="16.5" x14ac:dyDescent="0.3">
      <c r="A43" s="231">
        <v>36</v>
      </c>
      <c r="B43" s="17" t="s">
        <v>85</v>
      </c>
      <c r="C43" s="434" t="s">
        <v>377</v>
      </c>
      <c r="D43" s="77">
        <v>0.32</v>
      </c>
      <c r="E43" s="78">
        <v>0.16</v>
      </c>
      <c r="F43" s="78">
        <v>0.15</v>
      </c>
      <c r="G43" s="77">
        <v>0.23</v>
      </c>
      <c r="H43" s="78">
        <v>0.28000000000000003</v>
      </c>
      <c r="I43" s="78">
        <v>0.46</v>
      </c>
      <c r="J43" s="78">
        <v>0.31</v>
      </c>
      <c r="K43" s="78">
        <v>0.2</v>
      </c>
      <c r="L43" s="78">
        <v>0.3</v>
      </c>
      <c r="M43" s="78">
        <v>0.05</v>
      </c>
      <c r="N43" s="78">
        <v>0.09</v>
      </c>
      <c r="O43" s="78">
        <v>0.14000000000000001</v>
      </c>
      <c r="P43" s="78">
        <v>0.22</v>
      </c>
      <c r="Q43" s="78">
        <v>0.24</v>
      </c>
      <c r="R43" s="78">
        <v>0.08</v>
      </c>
      <c r="S43" s="78">
        <v>0.06</v>
      </c>
      <c r="T43" s="78">
        <v>7.0000000000000007E-2</v>
      </c>
      <c r="U43" s="78">
        <v>0.41</v>
      </c>
      <c r="V43" s="79">
        <v>0.57999999999999996</v>
      </c>
    </row>
    <row r="44" spans="1:22" ht="16.5" x14ac:dyDescent="0.3">
      <c r="A44" s="231">
        <v>37</v>
      </c>
      <c r="B44" s="17" t="s">
        <v>73</v>
      </c>
      <c r="C44" s="434" t="s">
        <v>378</v>
      </c>
      <c r="D44" s="77">
        <v>0.26</v>
      </c>
      <c r="E44" s="78">
        <v>0.16</v>
      </c>
      <c r="F44" s="78">
        <v>0.04</v>
      </c>
      <c r="G44" s="77">
        <v>0.24</v>
      </c>
      <c r="H44" s="78">
        <v>0.33</v>
      </c>
      <c r="I44" s="78">
        <v>0.25</v>
      </c>
      <c r="J44" s="78">
        <v>0.27</v>
      </c>
      <c r="K44" s="78">
        <v>0.12</v>
      </c>
      <c r="L44" s="78">
        <v>0.2</v>
      </c>
      <c r="M44" s="78">
        <v>0.24</v>
      </c>
      <c r="N44" s="78">
        <v>0.15</v>
      </c>
      <c r="O44" s="78">
        <v>0.01</v>
      </c>
      <c r="P44" s="78">
        <v>0.02</v>
      </c>
      <c r="Q44" s="78">
        <v>0.11</v>
      </c>
      <c r="R44" s="78">
        <v>-0.04</v>
      </c>
      <c r="S44" s="78">
        <v>0.08</v>
      </c>
      <c r="T44" s="78">
        <v>-0.1</v>
      </c>
      <c r="U44" s="78">
        <v>-0.05</v>
      </c>
      <c r="V44" s="79">
        <v>0.22</v>
      </c>
    </row>
    <row r="45" spans="1:22" ht="16.5" x14ac:dyDescent="0.3">
      <c r="A45" s="231">
        <v>38</v>
      </c>
      <c r="B45" s="17" t="s">
        <v>89</v>
      </c>
      <c r="C45" s="434" t="s">
        <v>379</v>
      </c>
      <c r="D45" s="77">
        <v>0.03</v>
      </c>
      <c r="E45" s="78">
        <v>0.01</v>
      </c>
      <c r="F45" s="78">
        <v>0</v>
      </c>
      <c r="G45" s="77">
        <v>0.04</v>
      </c>
      <c r="H45" s="78">
        <v>0.05</v>
      </c>
      <c r="I45" s="78">
        <v>-0.02</v>
      </c>
      <c r="J45" s="78">
        <v>0.06</v>
      </c>
      <c r="K45" s="78">
        <v>0.05</v>
      </c>
      <c r="L45" s="78">
        <v>-0.01</v>
      </c>
      <c r="M45" s="78">
        <v>0</v>
      </c>
      <c r="N45" s="78">
        <v>0.01</v>
      </c>
      <c r="O45" s="78">
        <v>0.01</v>
      </c>
      <c r="P45" s="78">
        <v>-0.02</v>
      </c>
      <c r="Q45" s="78">
        <v>0.01</v>
      </c>
      <c r="R45" s="78">
        <v>-0.01</v>
      </c>
      <c r="S45" s="78">
        <v>0</v>
      </c>
      <c r="T45" s="78">
        <v>0</v>
      </c>
      <c r="U45" s="78">
        <v>-0.02</v>
      </c>
      <c r="V45" s="79">
        <v>-0.02</v>
      </c>
    </row>
    <row r="46" spans="1:22" ht="16.5" x14ac:dyDescent="0.3">
      <c r="A46" s="231">
        <v>39</v>
      </c>
      <c r="B46" s="15" t="s">
        <v>22</v>
      </c>
      <c r="C46" s="432" t="s">
        <v>333</v>
      </c>
      <c r="D46" s="77">
        <v>-0.4</v>
      </c>
      <c r="E46" s="78">
        <v>-0.35</v>
      </c>
      <c r="F46" s="78">
        <v>0.13</v>
      </c>
      <c r="G46" s="77">
        <v>-0.04</v>
      </c>
      <c r="H46" s="78">
        <v>0.13</v>
      </c>
      <c r="I46" s="78">
        <v>-0.35</v>
      </c>
      <c r="J46" s="78">
        <v>-0.56000000000000005</v>
      </c>
      <c r="K46" s="78">
        <v>-1.2</v>
      </c>
      <c r="L46" s="78">
        <v>-1.03</v>
      </c>
      <c r="M46" s="78">
        <v>-0.28000000000000003</v>
      </c>
      <c r="N46" s="78">
        <v>0.16</v>
      </c>
      <c r="O46" s="78">
        <v>0.44</v>
      </c>
      <c r="P46" s="78">
        <v>0.06</v>
      </c>
      <c r="Q46" s="78">
        <v>0.32</v>
      </c>
      <c r="R46" s="78">
        <v>-0.08</v>
      </c>
      <c r="S46" s="78">
        <v>-0.2</v>
      </c>
      <c r="T46" s="78">
        <v>0.17</v>
      </c>
      <c r="U46" s="78">
        <v>-0.04</v>
      </c>
      <c r="V46" s="79">
        <v>-0.21</v>
      </c>
    </row>
    <row r="47" spans="1:22" ht="16.5" x14ac:dyDescent="0.3">
      <c r="A47" s="231">
        <v>40</v>
      </c>
      <c r="B47" s="19" t="s">
        <v>104</v>
      </c>
      <c r="C47" s="431" t="s">
        <v>334</v>
      </c>
      <c r="D47" s="74">
        <v>0.65</v>
      </c>
      <c r="E47" s="75">
        <v>-0.46</v>
      </c>
      <c r="F47" s="75">
        <v>0.01</v>
      </c>
      <c r="G47" s="74">
        <v>2.82</v>
      </c>
      <c r="H47" s="75">
        <v>4.1500000000000004</v>
      </c>
      <c r="I47" s="75">
        <v>0.3</v>
      </c>
      <c r="J47" s="75">
        <v>-2.0299999999999998</v>
      </c>
      <c r="K47" s="75">
        <v>-0.86</v>
      </c>
      <c r="L47" s="75">
        <v>1.52</v>
      </c>
      <c r="M47" s="75">
        <v>-2.1800000000000002</v>
      </c>
      <c r="N47" s="75">
        <v>-0.36</v>
      </c>
      <c r="O47" s="75">
        <v>0.97</v>
      </c>
      <c r="P47" s="75">
        <v>-0.17</v>
      </c>
      <c r="Q47" s="75">
        <v>-0.83</v>
      </c>
      <c r="R47" s="75">
        <v>1.17</v>
      </c>
      <c r="S47" s="75">
        <v>-0.11</v>
      </c>
      <c r="T47" s="75">
        <v>-0.91</v>
      </c>
      <c r="U47" s="75">
        <v>2.58</v>
      </c>
      <c r="V47" s="76">
        <v>-3.44</v>
      </c>
    </row>
    <row r="48" spans="1:22" ht="16.5" x14ac:dyDescent="0.3">
      <c r="A48" s="231">
        <v>41</v>
      </c>
      <c r="B48" s="15" t="s">
        <v>52</v>
      </c>
      <c r="C48" s="432" t="s">
        <v>380</v>
      </c>
      <c r="D48" s="77">
        <v>-0.03</v>
      </c>
      <c r="E48" s="78">
        <v>7.0000000000000007E-2</v>
      </c>
      <c r="F48" s="78">
        <v>-0.01</v>
      </c>
      <c r="G48" s="77">
        <v>0</v>
      </c>
      <c r="H48" s="78">
        <v>-0.08</v>
      </c>
      <c r="I48" s="78">
        <v>0.01</v>
      </c>
      <c r="J48" s="78">
        <v>-0.09</v>
      </c>
      <c r="K48" s="78">
        <v>-0.04</v>
      </c>
      <c r="L48" s="78">
        <v>0.12</v>
      </c>
      <c r="M48" s="78">
        <v>0.03</v>
      </c>
      <c r="N48" s="78">
        <v>0.02</v>
      </c>
      <c r="O48" s="78">
        <v>0.05</v>
      </c>
      <c r="P48" s="78">
        <v>-0.06</v>
      </c>
      <c r="Q48" s="78">
        <v>-0.27</v>
      </c>
      <c r="R48" s="78">
        <v>0.16</v>
      </c>
      <c r="S48" s="78">
        <v>0.03</v>
      </c>
      <c r="T48" s="78">
        <v>0</v>
      </c>
      <c r="U48" s="78">
        <v>-0.02</v>
      </c>
      <c r="V48" s="79">
        <v>0.08</v>
      </c>
    </row>
    <row r="49" spans="1:22" ht="16.5" x14ac:dyDescent="0.3">
      <c r="A49" s="231">
        <v>42</v>
      </c>
      <c r="B49" s="15" t="s">
        <v>53</v>
      </c>
      <c r="C49" s="432" t="s">
        <v>381</v>
      </c>
      <c r="D49" s="77">
        <v>0.69</v>
      </c>
      <c r="E49" s="78">
        <v>-0.53</v>
      </c>
      <c r="F49" s="78">
        <v>0.02</v>
      </c>
      <c r="G49" s="77">
        <v>2.82</v>
      </c>
      <c r="H49" s="78">
        <v>4.24</v>
      </c>
      <c r="I49" s="78">
        <v>0.28999999999999998</v>
      </c>
      <c r="J49" s="78">
        <v>-1.95</v>
      </c>
      <c r="K49" s="78">
        <v>-0.81</v>
      </c>
      <c r="L49" s="78">
        <v>1.4</v>
      </c>
      <c r="M49" s="78">
        <v>-2.21</v>
      </c>
      <c r="N49" s="78">
        <v>-0.39</v>
      </c>
      <c r="O49" s="78">
        <v>0.91</v>
      </c>
      <c r="P49" s="78">
        <v>-0.12</v>
      </c>
      <c r="Q49" s="78">
        <v>-0.56000000000000005</v>
      </c>
      <c r="R49" s="78">
        <v>1.01</v>
      </c>
      <c r="S49" s="78">
        <v>-0.14000000000000001</v>
      </c>
      <c r="T49" s="78">
        <v>-0.92</v>
      </c>
      <c r="U49" s="78">
        <v>2.61</v>
      </c>
      <c r="V49" s="79">
        <v>-3.52</v>
      </c>
    </row>
    <row r="50" spans="1:22" ht="16.5" x14ac:dyDescent="0.3">
      <c r="A50" s="231">
        <v>43</v>
      </c>
      <c r="B50" s="18" t="s">
        <v>23</v>
      </c>
      <c r="C50" s="425" t="s">
        <v>335</v>
      </c>
      <c r="D50" s="74">
        <v>-0.39</v>
      </c>
      <c r="E50" s="75">
        <v>0.45</v>
      </c>
      <c r="F50" s="75">
        <v>-0.39</v>
      </c>
      <c r="G50" s="74">
        <v>-0.96</v>
      </c>
      <c r="H50" s="75">
        <v>-0.28999999999999998</v>
      </c>
      <c r="I50" s="75">
        <v>-2.15</v>
      </c>
      <c r="J50" s="75">
        <v>0.38</v>
      </c>
      <c r="K50" s="75">
        <v>2.63</v>
      </c>
      <c r="L50" s="75">
        <v>0.14000000000000001</v>
      </c>
      <c r="M50" s="75">
        <v>0.57999999999999996</v>
      </c>
      <c r="N50" s="75">
        <v>-0.3</v>
      </c>
      <c r="O50" s="75">
        <v>0.09</v>
      </c>
      <c r="P50" s="75">
        <v>-0.06</v>
      </c>
      <c r="Q50" s="75">
        <v>-0.42</v>
      </c>
      <c r="R50" s="75">
        <v>-1.04</v>
      </c>
      <c r="S50" s="75">
        <v>-0.41</v>
      </c>
      <c r="T50" s="75">
        <v>-0.06</v>
      </c>
      <c r="U50" s="75">
        <v>-4.68</v>
      </c>
      <c r="V50" s="76">
        <v>4.83</v>
      </c>
    </row>
    <row r="51" spans="1:22" ht="16.5" x14ac:dyDescent="0.3">
      <c r="A51" s="231">
        <v>44</v>
      </c>
      <c r="B51" s="19" t="s">
        <v>7</v>
      </c>
      <c r="C51" s="431" t="s">
        <v>336</v>
      </c>
      <c r="D51" s="74">
        <v>0.83</v>
      </c>
      <c r="E51" s="75">
        <v>0.32</v>
      </c>
      <c r="F51" s="75">
        <v>0.4</v>
      </c>
      <c r="G51" s="74">
        <v>-0.03</v>
      </c>
      <c r="H51" s="75">
        <v>2.57</v>
      </c>
      <c r="I51" s="75">
        <v>-0.44</v>
      </c>
      <c r="J51" s="75">
        <v>1.45</v>
      </c>
      <c r="K51" s="75">
        <v>1.7</v>
      </c>
      <c r="L51" s="75">
        <v>-0.33</v>
      </c>
      <c r="M51" s="75">
        <v>0.43</v>
      </c>
      <c r="N51" s="75">
        <v>-0.6</v>
      </c>
      <c r="O51" s="75">
        <v>0.49</v>
      </c>
      <c r="P51" s="75">
        <v>0.66</v>
      </c>
      <c r="Q51" s="75">
        <v>0.49</v>
      </c>
      <c r="R51" s="75">
        <v>0.08</v>
      </c>
      <c r="S51" s="75">
        <v>0.95</v>
      </c>
      <c r="T51" s="75">
        <v>-0.1</v>
      </c>
      <c r="U51" s="75">
        <v>0.02</v>
      </c>
      <c r="V51" s="76">
        <v>-0.2</v>
      </c>
    </row>
    <row r="52" spans="1:22" ht="16.5" x14ac:dyDescent="0.3">
      <c r="A52" s="231">
        <v>45</v>
      </c>
      <c r="B52" s="15" t="s">
        <v>14</v>
      </c>
      <c r="C52" s="432" t="s">
        <v>323</v>
      </c>
      <c r="D52" s="77">
        <v>0.46</v>
      </c>
      <c r="E52" s="78">
        <v>0.17</v>
      </c>
      <c r="F52" s="78">
        <v>0.15</v>
      </c>
      <c r="G52" s="77">
        <v>-0.3</v>
      </c>
      <c r="H52" s="78">
        <v>1.91</v>
      </c>
      <c r="I52" s="78">
        <v>-0.65</v>
      </c>
      <c r="J52" s="78">
        <v>0.98</v>
      </c>
      <c r="K52" s="78">
        <v>1.3</v>
      </c>
      <c r="L52" s="78">
        <v>-0.45</v>
      </c>
      <c r="M52" s="78">
        <v>0.46</v>
      </c>
      <c r="N52" s="78">
        <v>-0.81</v>
      </c>
      <c r="O52" s="78">
        <v>0.43</v>
      </c>
      <c r="P52" s="78">
        <v>0.45</v>
      </c>
      <c r="Q52" s="78">
        <v>-0.01</v>
      </c>
      <c r="R52" s="78">
        <v>0.03</v>
      </c>
      <c r="S52" s="78">
        <v>0.57999999999999996</v>
      </c>
      <c r="T52" s="78">
        <v>-0.28000000000000003</v>
      </c>
      <c r="U52" s="78">
        <v>0.42</v>
      </c>
      <c r="V52" s="79">
        <v>-0.33</v>
      </c>
    </row>
    <row r="53" spans="1:22" ht="16.5" x14ac:dyDescent="0.3">
      <c r="A53" s="231">
        <v>46</v>
      </c>
      <c r="B53" s="15" t="s">
        <v>9</v>
      </c>
      <c r="C53" s="432" t="s">
        <v>326</v>
      </c>
      <c r="D53" s="77">
        <v>0.37</v>
      </c>
      <c r="E53" s="78">
        <v>0.15</v>
      </c>
      <c r="F53" s="78">
        <v>0.25</v>
      </c>
      <c r="G53" s="77">
        <v>0.26</v>
      </c>
      <c r="H53" s="78">
        <v>0.66</v>
      </c>
      <c r="I53" s="78">
        <v>0.2</v>
      </c>
      <c r="J53" s="78">
        <v>0.47</v>
      </c>
      <c r="K53" s="78">
        <v>0.39</v>
      </c>
      <c r="L53" s="78">
        <v>0.11</v>
      </c>
      <c r="M53" s="78">
        <v>-0.03</v>
      </c>
      <c r="N53" s="78">
        <v>0.21</v>
      </c>
      <c r="O53" s="78">
        <v>0.06</v>
      </c>
      <c r="P53" s="78">
        <v>0.21</v>
      </c>
      <c r="Q53" s="78">
        <v>0.5</v>
      </c>
      <c r="R53" s="78">
        <v>0.05</v>
      </c>
      <c r="S53" s="78">
        <v>0.37</v>
      </c>
      <c r="T53" s="78">
        <v>0.18</v>
      </c>
      <c r="U53" s="78">
        <v>-0.4</v>
      </c>
      <c r="V53" s="79">
        <v>0.13</v>
      </c>
    </row>
    <row r="54" spans="1:22" ht="16.5" x14ac:dyDescent="0.3">
      <c r="A54" s="231">
        <v>47</v>
      </c>
      <c r="B54" s="19" t="s">
        <v>24</v>
      </c>
      <c r="C54" s="431" t="s">
        <v>337</v>
      </c>
      <c r="D54" s="74">
        <v>-1.22</v>
      </c>
      <c r="E54" s="75">
        <v>0.13</v>
      </c>
      <c r="F54" s="75">
        <v>-0.79</v>
      </c>
      <c r="G54" s="74">
        <v>-0.93</v>
      </c>
      <c r="H54" s="75">
        <v>-2.86</v>
      </c>
      <c r="I54" s="75">
        <v>-1.71</v>
      </c>
      <c r="J54" s="75">
        <v>-1.07</v>
      </c>
      <c r="K54" s="75">
        <v>0.94</v>
      </c>
      <c r="L54" s="75">
        <v>0.47</v>
      </c>
      <c r="M54" s="75">
        <v>0.14000000000000001</v>
      </c>
      <c r="N54" s="75">
        <v>0.3</v>
      </c>
      <c r="O54" s="75">
        <v>-0.4</v>
      </c>
      <c r="P54" s="75">
        <v>-0.72</v>
      </c>
      <c r="Q54" s="75">
        <v>-0.91</v>
      </c>
      <c r="R54" s="75">
        <v>-1.1100000000000001</v>
      </c>
      <c r="S54" s="75">
        <v>-1.36</v>
      </c>
      <c r="T54" s="75">
        <v>0.03</v>
      </c>
      <c r="U54" s="75">
        <v>-4.7</v>
      </c>
      <c r="V54" s="76">
        <v>5.03</v>
      </c>
    </row>
    <row r="55" spans="1:22" ht="16.5" x14ac:dyDescent="0.3">
      <c r="A55" s="231">
        <v>48</v>
      </c>
      <c r="B55" s="15" t="s">
        <v>14</v>
      </c>
      <c r="C55" s="432" t="s">
        <v>323</v>
      </c>
      <c r="D55" s="77">
        <v>-0.81</v>
      </c>
      <c r="E55" s="78">
        <v>0.23</v>
      </c>
      <c r="F55" s="78">
        <v>-0.56999999999999995</v>
      </c>
      <c r="G55" s="77">
        <v>0.01</v>
      </c>
      <c r="H55" s="78">
        <v>-2.56</v>
      </c>
      <c r="I55" s="78">
        <v>-1.44</v>
      </c>
      <c r="J55" s="78">
        <v>-0.52</v>
      </c>
      <c r="K55" s="78">
        <v>1.18</v>
      </c>
      <c r="L55" s="78">
        <v>0.34</v>
      </c>
      <c r="M55" s="78">
        <v>0.14000000000000001</v>
      </c>
      <c r="N55" s="78">
        <v>0.49</v>
      </c>
      <c r="O55" s="78">
        <v>-0.44</v>
      </c>
      <c r="P55" s="78">
        <v>-0.3</v>
      </c>
      <c r="Q55" s="78">
        <v>-0.78</v>
      </c>
      <c r="R55" s="78">
        <v>-0.95</v>
      </c>
      <c r="S55" s="78">
        <v>-0.95</v>
      </c>
      <c r="T55" s="78">
        <v>0.35</v>
      </c>
      <c r="U55" s="78">
        <v>-4.88</v>
      </c>
      <c r="V55" s="79">
        <v>4.99</v>
      </c>
    </row>
    <row r="56" spans="1:22" ht="16.5" x14ac:dyDescent="0.3">
      <c r="A56" s="231">
        <v>49</v>
      </c>
      <c r="B56" s="15" t="s">
        <v>9</v>
      </c>
      <c r="C56" s="432" t="s">
        <v>326</v>
      </c>
      <c r="D56" s="77">
        <v>-0.41</v>
      </c>
      <c r="E56" s="78">
        <v>-0.1</v>
      </c>
      <c r="F56" s="78">
        <v>-0.23</v>
      </c>
      <c r="G56" s="77">
        <v>-0.94</v>
      </c>
      <c r="H56" s="78">
        <v>-0.31</v>
      </c>
      <c r="I56" s="78">
        <v>-0.27</v>
      </c>
      <c r="J56" s="78">
        <v>-0.55000000000000004</v>
      </c>
      <c r="K56" s="78">
        <v>-0.24</v>
      </c>
      <c r="L56" s="78">
        <v>0.13</v>
      </c>
      <c r="M56" s="78">
        <v>0.01</v>
      </c>
      <c r="N56" s="78">
        <v>-0.19</v>
      </c>
      <c r="O56" s="78">
        <v>0.04</v>
      </c>
      <c r="P56" s="78">
        <v>-0.42</v>
      </c>
      <c r="Q56" s="78">
        <v>-0.13</v>
      </c>
      <c r="R56" s="78">
        <v>-0.16</v>
      </c>
      <c r="S56" s="78">
        <v>-0.41</v>
      </c>
      <c r="T56" s="78">
        <v>-0.32</v>
      </c>
      <c r="U56" s="78">
        <v>0.18</v>
      </c>
      <c r="V56" s="79">
        <v>0.04</v>
      </c>
    </row>
    <row r="57" spans="1:22" ht="16.5" x14ac:dyDescent="0.3">
      <c r="A57" s="231">
        <v>50</v>
      </c>
      <c r="B57" s="18" t="s">
        <v>94</v>
      </c>
      <c r="C57" s="425" t="s">
        <v>338</v>
      </c>
      <c r="D57" s="74">
        <v>-0.22</v>
      </c>
      <c r="E57" s="75">
        <v>0.59</v>
      </c>
      <c r="F57" s="75">
        <v>0.65</v>
      </c>
      <c r="G57" s="74">
        <v>-0.54</v>
      </c>
      <c r="H57" s="75">
        <v>-0.01</v>
      </c>
      <c r="I57" s="75">
        <v>-0.54</v>
      </c>
      <c r="J57" s="75">
        <v>-0.26</v>
      </c>
      <c r="K57" s="75">
        <v>0.28000000000000003</v>
      </c>
      <c r="L57" s="75">
        <v>0.69</v>
      </c>
      <c r="M57" s="75">
        <v>0.69</v>
      </c>
      <c r="N57" s="75">
        <v>0.56000000000000005</v>
      </c>
      <c r="O57" s="75">
        <v>0.87</v>
      </c>
      <c r="P57" s="75">
        <v>0.79</v>
      </c>
      <c r="Q57" s="75">
        <v>0.39</v>
      </c>
      <c r="R57" s="75">
        <v>0.56999999999999995</v>
      </c>
      <c r="S57" s="75">
        <v>0.92</v>
      </c>
      <c r="T57" s="75">
        <v>0.56999999999999995</v>
      </c>
      <c r="U57" s="75">
        <v>-0.17</v>
      </c>
      <c r="V57" s="76">
        <v>-0.01</v>
      </c>
    </row>
    <row r="58" spans="1:22" ht="16.5" x14ac:dyDescent="0.3">
      <c r="A58" s="231">
        <v>51</v>
      </c>
      <c r="B58" s="19" t="s">
        <v>25</v>
      </c>
      <c r="C58" s="431" t="s">
        <v>339</v>
      </c>
      <c r="D58" s="74">
        <v>-0.22</v>
      </c>
      <c r="E58" s="75">
        <v>0.21</v>
      </c>
      <c r="F58" s="75">
        <v>0.24</v>
      </c>
      <c r="G58" s="74">
        <v>-0.52</v>
      </c>
      <c r="H58" s="75">
        <v>0.22</v>
      </c>
      <c r="I58" s="75">
        <v>-0.56000000000000005</v>
      </c>
      <c r="J58" s="75">
        <v>-0.25</v>
      </c>
      <c r="K58" s="75">
        <v>-0.09</v>
      </c>
      <c r="L58" s="75">
        <v>0.54</v>
      </c>
      <c r="M58" s="75">
        <v>0.25</v>
      </c>
      <c r="N58" s="75">
        <v>-0.01</v>
      </c>
      <c r="O58" s="75">
        <v>0.42</v>
      </c>
      <c r="P58" s="75">
        <v>0.21</v>
      </c>
      <c r="Q58" s="75">
        <v>0.05</v>
      </c>
      <c r="R58" s="75">
        <v>0.27</v>
      </c>
      <c r="S58" s="75">
        <v>0.54</v>
      </c>
      <c r="T58" s="75">
        <v>0.28000000000000003</v>
      </c>
      <c r="U58" s="75">
        <v>-0.37</v>
      </c>
      <c r="V58" s="76">
        <v>-0.35</v>
      </c>
    </row>
    <row r="59" spans="1:22" ht="16.5" x14ac:dyDescent="0.3">
      <c r="A59" s="231">
        <v>52</v>
      </c>
      <c r="B59" s="15" t="s">
        <v>26</v>
      </c>
      <c r="C59" s="432" t="s">
        <v>340</v>
      </c>
      <c r="D59" s="77">
        <v>-0.14000000000000001</v>
      </c>
      <c r="E59" s="78">
        <v>0.13</v>
      </c>
      <c r="F59" s="78">
        <v>0.14000000000000001</v>
      </c>
      <c r="G59" s="77">
        <v>-0.16</v>
      </c>
      <c r="H59" s="78">
        <v>-0.11</v>
      </c>
      <c r="I59" s="78">
        <v>-0.4</v>
      </c>
      <c r="J59" s="78">
        <v>0.05</v>
      </c>
      <c r="K59" s="78">
        <v>-0.15</v>
      </c>
      <c r="L59" s="78">
        <v>0.28000000000000003</v>
      </c>
      <c r="M59" s="78">
        <v>0.16</v>
      </c>
      <c r="N59" s="78">
        <v>0.08</v>
      </c>
      <c r="O59" s="78">
        <v>0.26</v>
      </c>
      <c r="P59" s="78">
        <v>0.08</v>
      </c>
      <c r="Q59" s="78">
        <v>-0.1</v>
      </c>
      <c r="R59" s="78">
        <v>0.25</v>
      </c>
      <c r="S59" s="78">
        <v>0.47</v>
      </c>
      <c r="T59" s="78">
        <v>0.17</v>
      </c>
      <c r="U59" s="78">
        <v>-0.27</v>
      </c>
      <c r="V59" s="79">
        <v>0.03</v>
      </c>
    </row>
    <row r="60" spans="1:22" ht="16.5" x14ac:dyDescent="0.3">
      <c r="A60" s="231">
        <v>53</v>
      </c>
      <c r="B60" s="16" t="s">
        <v>86</v>
      </c>
      <c r="C60" s="433" t="s">
        <v>382</v>
      </c>
      <c r="D60" s="77">
        <v>-0.14000000000000001</v>
      </c>
      <c r="E60" s="78">
        <v>0.09</v>
      </c>
      <c r="F60" s="78">
        <v>0.11</v>
      </c>
      <c r="G60" s="77">
        <v>-0.17</v>
      </c>
      <c r="H60" s="78">
        <v>-0.16</v>
      </c>
      <c r="I60" s="78">
        <v>-0.32</v>
      </c>
      <c r="J60" s="78">
        <v>-0.03</v>
      </c>
      <c r="K60" s="78">
        <v>-0.02</v>
      </c>
      <c r="L60" s="78">
        <v>7.0000000000000007E-2</v>
      </c>
      <c r="M60" s="78">
        <v>0.19</v>
      </c>
      <c r="N60" s="78">
        <v>0.01</v>
      </c>
      <c r="O60" s="78">
        <v>0.24</v>
      </c>
      <c r="P60" s="78">
        <v>0.04</v>
      </c>
      <c r="Q60" s="78">
        <v>0</v>
      </c>
      <c r="R60" s="78">
        <v>0.15</v>
      </c>
      <c r="S60" s="78">
        <v>0.31</v>
      </c>
      <c r="T60" s="78">
        <v>0.16</v>
      </c>
      <c r="U60" s="78">
        <v>-0.31</v>
      </c>
      <c r="V60" s="79">
        <v>0.03</v>
      </c>
    </row>
    <row r="61" spans="1:22" ht="16.5" x14ac:dyDescent="0.3">
      <c r="A61" s="231">
        <v>54</v>
      </c>
      <c r="B61" s="16" t="s">
        <v>87</v>
      </c>
      <c r="C61" s="433" t="s">
        <v>383</v>
      </c>
      <c r="D61" s="77">
        <v>0</v>
      </c>
      <c r="E61" s="78">
        <v>0.04</v>
      </c>
      <c r="F61" s="78">
        <v>0.03</v>
      </c>
      <c r="G61" s="77">
        <v>0</v>
      </c>
      <c r="H61" s="78">
        <v>0.05</v>
      </c>
      <c r="I61" s="78">
        <v>-0.08</v>
      </c>
      <c r="J61" s="78">
        <v>0.08</v>
      </c>
      <c r="K61" s="78">
        <v>-0.13</v>
      </c>
      <c r="L61" s="78">
        <v>0.21</v>
      </c>
      <c r="M61" s="78">
        <v>-0.03</v>
      </c>
      <c r="N61" s="78">
        <v>7.0000000000000007E-2</v>
      </c>
      <c r="O61" s="78">
        <v>0.02</v>
      </c>
      <c r="P61" s="78">
        <v>0.04</v>
      </c>
      <c r="Q61" s="78">
        <v>-0.09</v>
      </c>
      <c r="R61" s="78">
        <v>0.1</v>
      </c>
      <c r="S61" s="78">
        <v>0.17</v>
      </c>
      <c r="T61" s="78">
        <v>0.01</v>
      </c>
      <c r="U61" s="78">
        <v>0.04</v>
      </c>
      <c r="V61" s="79">
        <v>0</v>
      </c>
    </row>
    <row r="62" spans="1:22" ht="16.5" x14ac:dyDescent="0.3">
      <c r="A62" s="231">
        <v>55</v>
      </c>
      <c r="B62" s="15" t="s">
        <v>27</v>
      </c>
      <c r="C62" s="432" t="s">
        <v>341</v>
      </c>
      <c r="D62" s="77">
        <v>-0.08</v>
      </c>
      <c r="E62" s="78">
        <v>0.08</v>
      </c>
      <c r="F62" s="78">
        <v>0.1</v>
      </c>
      <c r="G62" s="77">
        <v>-0.36</v>
      </c>
      <c r="H62" s="78">
        <v>0.33</v>
      </c>
      <c r="I62" s="78">
        <v>-0.16</v>
      </c>
      <c r="J62" s="78">
        <v>-0.3</v>
      </c>
      <c r="K62" s="78">
        <v>0.06</v>
      </c>
      <c r="L62" s="78">
        <v>0.26</v>
      </c>
      <c r="M62" s="78">
        <v>0.09</v>
      </c>
      <c r="N62" s="78">
        <v>-0.09</v>
      </c>
      <c r="O62" s="78">
        <v>0.16</v>
      </c>
      <c r="P62" s="78">
        <v>0.14000000000000001</v>
      </c>
      <c r="Q62" s="78">
        <v>0.15</v>
      </c>
      <c r="R62" s="78">
        <v>0.03</v>
      </c>
      <c r="S62" s="78">
        <v>7.0000000000000007E-2</v>
      </c>
      <c r="T62" s="78">
        <v>0.11</v>
      </c>
      <c r="U62" s="78">
        <v>-0.11</v>
      </c>
      <c r="V62" s="79">
        <v>-0.38</v>
      </c>
    </row>
    <row r="63" spans="1:22" ht="16.5" x14ac:dyDescent="0.3">
      <c r="A63" s="231">
        <v>56</v>
      </c>
      <c r="B63" s="16" t="s">
        <v>86</v>
      </c>
      <c r="C63" s="433" t="s">
        <v>382</v>
      </c>
      <c r="D63" s="77">
        <v>-0.12</v>
      </c>
      <c r="E63" s="78">
        <v>0.09</v>
      </c>
      <c r="F63" s="78">
        <v>7.0000000000000007E-2</v>
      </c>
      <c r="G63" s="77">
        <v>-0.43</v>
      </c>
      <c r="H63" s="78">
        <v>0.28000000000000003</v>
      </c>
      <c r="I63" s="78">
        <v>-0.21</v>
      </c>
      <c r="J63" s="78">
        <v>-0.31</v>
      </c>
      <c r="K63" s="78">
        <v>0.08</v>
      </c>
      <c r="L63" s="78">
        <v>0.26</v>
      </c>
      <c r="M63" s="78">
        <v>0.11</v>
      </c>
      <c r="N63" s="78">
        <v>-7.0000000000000007E-2</v>
      </c>
      <c r="O63" s="78">
        <v>0.18</v>
      </c>
      <c r="P63" s="78">
        <v>7.0000000000000007E-2</v>
      </c>
      <c r="Q63" s="78">
        <v>0.09</v>
      </c>
      <c r="R63" s="78">
        <v>0</v>
      </c>
      <c r="S63" s="78">
        <v>0.05</v>
      </c>
      <c r="T63" s="78">
        <v>0.12</v>
      </c>
      <c r="U63" s="78">
        <v>-0.08</v>
      </c>
      <c r="V63" s="79">
        <v>-0.37</v>
      </c>
    </row>
    <row r="64" spans="1:22" ht="16.5" x14ac:dyDescent="0.3">
      <c r="A64" s="231">
        <v>57</v>
      </c>
      <c r="B64" s="16" t="s">
        <v>87</v>
      </c>
      <c r="C64" s="433" t="s">
        <v>383</v>
      </c>
      <c r="D64" s="77">
        <v>0.04</v>
      </c>
      <c r="E64" s="78">
        <v>-0.01</v>
      </c>
      <c r="F64" s="78">
        <v>0.03</v>
      </c>
      <c r="G64" s="77">
        <v>7.0000000000000007E-2</v>
      </c>
      <c r="H64" s="78">
        <v>0.05</v>
      </c>
      <c r="I64" s="78">
        <v>0.05</v>
      </c>
      <c r="J64" s="78">
        <v>0.01</v>
      </c>
      <c r="K64" s="78">
        <v>-0.01</v>
      </c>
      <c r="L64" s="78">
        <v>-0.01</v>
      </c>
      <c r="M64" s="78">
        <v>-0.02</v>
      </c>
      <c r="N64" s="78">
        <v>-0.02</v>
      </c>
      <c r="O64" s="78">
        <v>-0.02</v>
      </c>
      <c r="P64" s="78">
        <v>7.0000000000000007E-2</v>
      </c>
      <c r="Q64" s="78">
        <v>0.06</v>
      </c>
      <c r="R64" s="78">
        <v>0.03</v>
      </c>
      <c r="S64" s="78">
        <v>0.02</v>
      </c>
      <c r="T64" s="78">
        <v>-0.01</v>
      </c>
      <c r="U64" s="78">
        <v>-0.03</v>
      </c>
      <c r="V64" s="79">
        <v>-0.01</v>
      </c>
    </row>
    <row r="65" spans="1:22" ht="16.5" x14ac:dyDescent="0.3">
      <c r="A65" s="231">
        <v>58</v>
      </c>
      <c r="B65" s="19" t="s">
        <v>28</v>
      </c>
      <c r="C65" s="431" t="s">
        <v>342</v>
      </c>
      <c r="D65" s="74">
        <v>0</v>
      </c>
      <c r="E65" s="75">
        <v>0.38</v>
      </c>
      <c r="F65" s="75">
        <v>0.41</v>
      </c>
      <c r="G65" s="74">
        <v>-0.01</v>
      </c>
      <c r="H65" s="75">
        <v>-0.23</v>
      </c>
      <c r="I65" s="75">
        <v>0.02</v>
      </c>
      <c r="J65" s="75">
        <v>-0.01</v>
      </c>
      <c r="K65" s="75">
        <v>0.37</v>
      </c>
      <c r="L65" s="75">
        <v>0.15</v>
      </c>
      <c r="M65" s="75">
        <v>0.44</v>
      </c>
      <c r="N65" s="75">
        <v>0.56000000000000005</v>
      </c>
      <c r="O65" s="75">
        <v>0.44</v>
      </c>
      <c r="P65" s="75">
        <v>0.56999999999999995</v>
      </c>
      <c r="Q65" s="75">
        <v>0.34</v>
      </c>
      <c r="R65" s="75">
        <v>0.3</v>
      </c>
      <c r="S65" s="75">
        <v>0.38</v>
      </c>
      <c r="T65" s="75">
        <v>0.28999999999999998</v>
      </c>
      <c r="U65" s="75">
        <v>0.2</v>
      </c>
      <c r="V65" s="76">
        <v>0.33</v>
      </c>
    </row>
    <row r="66" spans="1:22" ht="16.5" x14ac:dyDescent="0.3">
      <c r="A66" s="231">
        <v>59</v>
      </c>
      <c r="B66" s="15" t="s">
        <v>86</v>
      </c>
      <c r="C66" s="432" t="s">
        <v>382</v>
      </c>
      <c r="D66" s="77">
        <v>7.0000000000000007E-2</v>
      </c>
      <c r="E66" s="78">
        <v>0.23</v>
      </c>
      <c r="F66" s="78">
        <v>0.26</v>
      </c>
      <c r="G66" s="77">
        <v>0.15</v>
      </c>
      <c r="H66" s="78">
        <v>-7.0000000000000007E-2</v>
      </c>
      <c r="I66" s="78">
        <v>-0.02</v>
      </c>
      <c r="J66" s="78">
        <v>0.12</v>
      </c>
      <c r="K66" s="78">
        <v>0.28000000000000003</v>
      </c>
      <c r="L66" s="78">
        <v>0.13</v>
      </c>
      <c r="M66" s="78">
        <v>0.25</v>
      </c>
      <c r="N66" s="78">
        <v>0.23</v>
      </c>
      <c r="O66" s="78">
        <v>0.26</v>
      </c>
      <c r="P66" s="78">
        <v>0.28000000000000003</v>
      </c>
      <c r="Q66" s="78">
        <v>0.3</v>
      </c>
      <c r="R66" s="78">
        <v>0.23</v>
      </c>
      <c r="S66" s="78">
        <v>0.25</v>
      </c>
      <c r="T66" s="78">
        <v>0.16</v>
      </c>
      <c r="U66" s="78">
        <v>0.16</v>
      </c>
      <c r="V66" s="79">
        <v>0.2</v>
      </c>
    </row>
    <row r="67" spans="1:22" ht="16.5" x14ac:dyDescent="0.3">
      <c r="A67" s="237">
        <v>60</v>
      </c>
      <c r="B67" s="45" t="s">
        <v>87</v>
      </c>
      <c r="C67" s="435" t="s">
        <v>383</v>
      </c>
      <c r="D67" s="80">
        <v>-7.0000000000000007E-2</v>
      </c>
      <c r="E67" s="81">
        <v>0.16</v>
      </c>
      <c r="F67" s="81">
        <v>0.15</v>
      </c>
      <c r="G67" s="80">
        <v>-0.17</v>
      </c>
      <c r="H67" s="81">
        <v>-0.16</v>
      </c>
      <c r="I67" s="81">
        <v>0.04</v>
      </c>
      <c r="J67" s="81">
        <v>-0.13</v>
      </c>
      <c r="K67" s="81">
        <v>0.1</v>
      </c>
      <c r="L67" s="81">
        <v>0.02</v>
      </c>
      <c r="M67" s="81">
        <v>0.19</v>
      </c>
      <c r="N67" s="81">
        <v>0.33</v>
      </c>
      <c r="O67" s="81">
        <v>0.18</v>
      </c>
      <c r="P67" s="81">
        <v>0.28999999999999998</v>
      </c>
      <c r="Q67" s="81">
        <v>0.04</v>
      </c>
      <c r="R67" s="81">
        <v>7.0000000000000007E-2</v>
      </c>
      <c r="S67" s="81">
        <v>0.13</v>
      </c>
      <c r="T67" s="81">
        <v>0.12</v>
      </c>
      <c r="U67" s="81">
        <v>0.05</v>
      </c>
      <c r="V67" s="82">
        <v>0.13</v>
      </c>
    </row>
    <row r="68" spans="1:22" ht="14.45" customHeight="1" x14ac:dyDescent="0.25">
      <c r="A68" s="249" t="s">
        <v>114</v>
      </c>
      <c r="B68" s="249"/>
      <c r="C68" s="249"/>
      <c r="D68" s="249"/>
      <c r="E68" s="249"/>
      <c r="F68" s="249"/>
      <c r="G68" s="249"/>
      <c r="H68" s="249"/>
      <c r="I68" s="249"/>
      <c r="J68" s="249"/>
      <c r="K68" s="249"/>
      <c r="L68" s="249"/>
      <c r="M68" s="249"/>
      <c r="N68" s="249"/>
      <c r="O68" s="249"/>
      <c r="P68" s="249"/>
      <c r="Q68" s="249"/>
      <c r="R68" s="249"/>
      <c r="S68" s="249"/>
      <c r="T68" s="249"/>
      <c r="U68" s="249"/>
      <c r="V68" s="249"/>
    </row>
    <row r="69" spans="1:22" ht="16.5" x14ac:dyDescent="0.3">
      <c r="A69" s="248" t="s">
        <v>97</v>
      </c>
      <c r="B69" s="248"/>
      <c r="C69" s="248"/>
      <c r="D69" s="248"/>
      <c r="E69" s="248"/>
      <c r="F69" s="248"/>
      <c r="G69" s="248"/>
      <c r="H69" s="248"/>
      <c r="I69" s="248"/>
      <c r="J69" s="248"/>
      <c r="K69" s="248"/>
      <c r="L69" s="248"/>
      <c r="M69" s="248"/>
      <c r="N69" s="248"/>
      <c r="O69" s="248"/>
      <c r="P69" s="248"/>
      <c r="Q69" s="248"/>
      <c r="R69" s="248"/>
      <c r="S69" s="248"/>
      <c r="T69" s="248"/>
      <c r="U69" s="248"/>
      <c r="V69" s="248"/>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25" right="0.25" top="0.75" bottom="0.75" header="0.3" footer="0.3"/>
  <pageSetup scale="47" orientation="portrait" horizontalDpi="200" verticalDpi="200" r:id="rId1"/>
  <customProperties>
    <customPr name="SourceTable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R88"/>
  <sheetViews>
    <sheetView showGridLines="0" zoomScaleNormal="100" workbookViewId="0"/>
  </sheetViews>
  <sheetFormatPr defaultColWidth="7.375" defaultRowHeight="16.5" x14ac:dyDescent="0.3"/>
  <cols>
    <col min="1" max="1" width="4.75" customWidth="1"/>
    <col min="2" max="3" width="51.25" customWidth="1"/>
    <col min="4" max="18" width="8.75" customWidth="1"/>
  </cols>
  <sheetData>
    <row r="1" spans="1:18" s="290" customFormat="1" ht="26.25" x14ac:dyDescent="0.2">
      <c r="A1" s="289" t="s">
        <v>208</v>
      </c>
      <c r="B1" s="289"/>
      <c r="C1" s="289"/>
      <c r="D1" s="289"/>
      <c r="E1" s="289"/>
      <c r="F1" s="289"/>
      <c r="G1" s="289"/>
      <c r="H1" s="289"/>
      <c r="I1" s="289"/>
      <c r="J1" s="289"/>
      <c r="K1" s="289"/>
      <c r="L1" s="289"/>
      <c r="M1" s="289"/>
      <c r="N1" s="289"/>
      <c r="O1" s="289"/>
      <c r="P1" s="289"/>
      <c r="Q1" s="289"/>
      <c r="R1" s="289"/>
    </row>
    <row r="2" spans="1:18" s="290" customFormat="1" ht="26.25" x14ac:dyDescent="0.2">
      <c r="A2" s="289" t="str">
        <f>VLOOKUP(A1,Contents!$B:$C,2,0)</f>
        <v>국내총생산: 전기대비 수준 및 변화</v>
      </c>
      <c r="B2" s="289"/>
      <c r="C2" s="289"/>
      <c r="D2" s="289"/>
      <c r="E2" s="289"/>
      <c r="F2" s="289"/>
      <c r="G2" s="289"/>
      <c r="H2" s="289"/>
      <c r="I2" s="289"/>
      <c r="J2" s="289"/>
      <c r="K2" s="289"/>
      <c r="L2" s="289"/>
      <c r="M2" s="289"/>
      <c r="N2" s="289"/>
      <c r="O2" s="289"/>
      <c r="P2" s="289"/>
      <c r="Q2" s="289"/>
      <c r="R2" s="289"/>
    </row>
    <row r="3" spans="1:18" s="3" customFormat="1" ht="14.45" customHeight="1" x14ac:dyDescent="0.3">
      <c r="A3" s="329" t="s">
        <v>96</v>
      </c>
      <c r="B3" s="325"/>
      <c r="C3" s="421"/>
      <c r="D3" s="332" t="s">
        <v>286</v>
      </c>
      <c r="E3" s="333" t="s">
        <v>2</v>
      </c>
      <c r="F3" s="333" t="s">
        <v>2</v>
      </c>
      <c r="G3" s="333" t="s">
        <v>2</v>
      </c>
      <c r="H3" s="333" t="s">
        <v>2</v>
      </c>
      <c r="I3" s="334" t="s">
        <v>2</v>
      </c>
      <c r="J3" s="332" t="s">
        <v>288</v>
      </c>
      <c r="K3" s="333" t="s">
        <v>219</v>
      </c>
      <c r="L3" s="333" t="s">
        <v>219</v>
      </c>
      <c r="M3" s="333" t="s">
        <v>219</v>
      </c>
      <c r="N3" s="333" t="s">
        <v>219</v>
      </c>
      <c r="O3" s="333" t="s">
        <v>219</v>
      </c>
      <c r="P3" s="333" t="s">
        <v>219</v>
      </c>
      <c r="Q3" s="333" t="s">
        <v>219</v>
      </c>
      <c r="R3" s="334" t="s">
        <v>219</v>
      </c>
    </row>
    <row r="4" spans="1:18" s="3" customFormat="1" ht="33" customHeight="1" x14ac:dyDescent="0.3">
      <c r="A4" s="330" t="s">
        <v>96</v>
      </c>
      <c r="B4" s="326"/>
      <c r="C4" s="272"/>
      <c r="D4" s="335">
        <v>2024</v>
      </c>
      <c r="E4" s="338" t="s">
        <v>285</v>
      </c>
      <c r="F4" s="339" t="s">
        <v>111</v>
      </c>
      <c r="G4" s="339" t="s">
        <v>111</v>
      </c>
      <c r="H4" s="339" t="s">
        <v>111</v>
      </c>
      <c r="I4" s="340" t="s">
        <v>111</v>
      </c>
      <c r="J4" s="335">
        <v>2024</v>
      </c>
      <c r="K4" s="339" t="s">
        <v>285</v>
      </c>
      <c r="L4" s="339" t="s">
        <v>111</v>
      </c>
      <c r="M4" s="339" t="s">
        <v>111</v>
      </c>
      <c r="N4" s="339" t="s">
        <v>111</v>
      </c>
      <c r="O4" s="340" t="s">
        <v>111</v>
      </c>
      <c r="P4" s="341" t="s">
        <v>290</v>
      </c>
      <c r="Q4" s="342" t="s">
        <v>117</v>
      </c>
      <c r="R4" s="343" t="s">
        <v>117</v>
      </c>
    </row>
    <row r="5" spans="1:18" s="3" customFormat="1" ht="14.45" customHeight="1" x14ac:dyDescent="0.3">
      <c r="A5" s="330" t="s">
        <v>96</v>
      </c>
      <c r="B5" s="326"/>
      <c r="C5" s="272"/>
      <c r="D5" s="336">
        <v>2024</v>
      </c>
      <c r="E5" s="324">
        <v>2024</v>
      </c>
      <c r="F5" s="324">
        <v>2024</v>
      </c>
      <c r="G5" s="324">
        <v>2024</v>
      </c>
      <c r="H5" s="324">
        <v>2025</v>
      </c>
      <c r="I5" s="324">
        <v>2025</v>
      </c>
      <c r="J5" s="336">
        <v>2024</v>
      </c>
      <c r="K5" s="324">
        <v>2024</v>
      </c>
      <c r="L5" s="324">
        <v>2024</v>
      </c>
      <c r="M5" s="324">
        <v>2024</v>
      </c>
      <c r="N5" s="324">
        <v>2025</v>
      </c>
      <c r="O5" s="324">
        <v>2025</v>
      </c>
      <c r="P5" s="335">
        <v>2024</v>
      </c>
      <c r="Q5" s="324">
        <v>2025</v>
      </c>
      <c r="R5" s="344">
        <v>2025</v>
      </c>
    </row>
    <row r="6" spans="1:18" s="3" customFormat="1" ht="14.45" customHeight="1" x14ac:dyDescent="0.3">
      <c r="A6" s="331" t="s">
        <v>96</v>
      </c>
      <c r="B6" s="327"/>
      <c r="C6" s="273"/>
      <c r="D6" s="337">
        <v>2024</v>
      </c>
      <c r="E6" s="64" t="s">
        <v>101</v>
      </c>
      <c r="F6" s="64" t="s">
        <v>100</v>
      </c>
      <c r="G6" s="64" t="s">
        <v>99</v>
      </c>
      <c r="H6" s="173" t="s">
        <v>102</v>
      </c>
      <c r="I6" s="64" t="s">
        <v>101</v>
      </c>
      <c r="J6" s="337">
        <v>2024</v>
      </c>
      <c r="K6" s="64" t="s">
        <v>101</v>
      </c>
      <c r="L6" s="64" t="s">
        <v>100</v>
      </c>
      <c r="M6" s="64" t="s">
        <v>99</v>
      </c>
      <c r="N6" s="173" t="s">
        <v>102</v>
      </c>
      <c r="O6" s="64" t="s">
        <v>101</v>
      </c>
      <c r="P6" s="337">
        <v>2024</v>
      </c>
      <c r="Q6" s="173" t="s">
        <v>102</v>
      </c>
      <c r="R6" s="64" t="s">
        <v>101</v>
      </c>
    </row>
    <row r="7" spans="1:18" s="3" customFormat="1" x14ac:dyDescent="0.3">
      <c r="A7" s="225">
        <v>1</v>
      </c>
      <c r="B7" s="25" t="s">
        <v>8</v>
      </c>
      <c r="C7" s="25" t="s">
        <v>384</v>
      </c>
      <c r="D7" s="65">
        <v>29298</v>
      </c>
      <c r="E7" s="31">
        <v>29147</v>
      </c>
      <c r="F7" s="31">
        <v>29511.7</v>
      </c>
      <c r="G7" s="70">
        <v>29825.200000000001</v>
      </c>
      <c r="H7" s="31">
        <v>30042.1</v>
      </c>
      <c r="I7" s="31">
        <v>30485.7</v>
      </c>
      <c r="J7" s="65">
        <v>23358.400000000001</v>
      </c>
      <c r="K7" s="31">
        <v>23286.5</v>
      </c>
      <c r="L7" s="31">
        <v>23478.6</v>
      </c>
      <c r="M7" s="31">
        <v>23586.5</v>
      </c>
      <c r="N7" s="31">
        <v>23548.2</v>
      </c>
      <c r="O7" s="31">
        <v>23771</v>
      </c>
      <c r="P7" s="65">
        <v>634.70000000000005</v>
      </c>
      <c r="Q7" s="65">
        <v>-38.299999999999997</v>
      </c>
      <c r="R7" s="65">
        <v>222.8</v>
      </c>
    </row>
    <row r="8" spans="1:18" s="3" customFormat="1" x14ac:dyDescent="0.3">
      <c r="A8" s="225">
        <v>2</v>
      </c>
      <c r="B8" s="18" t="s">
        <v>6</v>
      </c>
      <c r="C8" s="18" t="s">
        <v>322</v>
      </c>
      <c r="D8" s="66">
        <v>19896</v>
      </c>
      <c r="E8" s="31">
        <v>19756.099999999999</v>
      </c>
      <c r="F8" s="31">
        <v>20032.8</v>
      </c>
      <c r="G8" s="31">
        <v>20351.3</v>
      </c>
      <c r="H8" s="31">
        <v>20555</v>
      </c>
      <c r="I8" s="31">
        <v>20789.900000000001</v>
      </c>
      <c r="J8" s="66">
        <v>16088.5</v>
      </c>
      <c r="K8" s="31">
        <v>16009.6</v>
      </c>
      <c r="L8" s="31">
        <v>16165.8</v>
      </c>
      <c r="M8" s="31">
        <v>16320.9</v>
      </c>
      <c r="N8" s="31">
        <v>16345.8</v>
      </c>
      <c r="O8" s="31">
        <v>16445.7</v>
      </c>
      <c r="P8" s="66">
        <v>460.7</v>
      </c>
      <c r="Q8" s="66">
        <v>24.9</v>
      </c>
      <c r="R8" s="66">
        <v>99.9</v>
      </c>
    </row>
    <row r="9" spans="1:18" s="3" customFormat="1" x14ac:dyDescent="0.3">
      <c r="A9" s="225">
        <v>3</v>
      </c>
      <c r="B9" s="19" t="s">
        <v>14</v>
      </c>
      <c r="C9" s="19" t="s">
        <v>323</v>
      </c>
      <c r="D9" s="66">
        <v>6261.5</v>
      </c>
      <c r="E9" s="31">
        <v>6224.4</v>
      </c>
      <c r="F9" s="31">
        <v>6291.6</v>
      </c>
      <c r="G9" s="31">
        <v>6393.9</v>
      </c>
      <c r="H9" s="31">
        <v>6432.3</v>
      </c>
      <c r="I9" s="31">
        <v>6471.1</v>
      </c>
      <c r="J9" s="66">
        <v>5466.8</v>
      </c>
      <c r="K9" s="31">
        <v>5421</v>
      </c>
      <c r="L9" s="31">
        <v>5501.9</v>
      </c>
      <c r="M9" s="31">
        <v>5594.7</v>
      </c>
      <c r="N9" s="31">
        <v>5597.4</v>
      </c>
      <c r="O9" s="31">
        <v>5628.4</v>
      </c>
      <c r="P9" s="66">
        <v>150.5</v>
      </c>
      <c r="Q9" s="66">
        <v>2.7</v>
      </c>
      <c r="R9" s="66">
        <v>30.9</v>
      </c>
    </row>
    <row r="10" spans="1:18" s="3" customFormat="1" x14ac:dyDescent="0.3">
      <c r="A10" s="225">
        <v>4</v>
      </c>
      <c r="B10" s="15" t="s">
        <v>15</v>
      </c>
      <c r="C10" s="15" t="s">
        <v>324</v>
      </c>
      <c r="D10" s="67">
        <v>2178.1</v>
      </c>
      <c r="E10" s="10">
        <v>2151.9</v>
      </c>
      <c r="F10" s="10">
        <v>2183.9</v>
      </c>
      <c r="G10" s="10">
        <v>2250.1999999999998</v>
      </c>
      <c r="H10" s="10">
        <v>2235.8000000000002</v>
      </c>
      <c r="I10" s="10">
        <v>2265.6999999999998</v>
      </c>
      <c r="J10" s="67">
        <v>2059.6</v>
      </c>
      <c r="K10" s="10">
        <v>2031.8</v>
      </c>
      <c r="L10" s="10">
        <v>2074</v>
      </c>
      <c r="M10" s="10">
        <v>2138.4</v>
      </c>
      <c r="N10" s="10">
        <v>2120.1</v>
      </c>
      <c r="O10" s="10">
        <v>2132.1999999999998</v>
      </c>
      <c r="P10" s="67">
        <v>76.8</v>
      </c>
      <c r="Q10" s="67">
        <v>-18.3</v>
      </c>
      <c r="R10" s="67">
        <v>12.1</v>
      </c>
    </row>
    <row r="11" spans="1:18" s="3" customFormat="1" x14ac:dyDescent="0.3">
      <c r="A11" s="225">
        <v>5</v>
      </c>
      <c r="B11" s="16" t="s">
        <v>58</v>
      </c>
      <c r="C11" s="16" t="s">
        <v>354</v>
      </c>
      <c r="D11" s="67">
        <v>732.8</v>
      </c>
      <c r="E11" s="10">
        <v>716.6</v>
      </c>
      <c r="F11" s="10">
        <v>731.6</v>
      </c>
      <c r="G11" s="10">
        <v>770.2</v>
      </c>
      <c r="H11" s="10">
        <v>755.9</v>
      </c>
      <c r="I11" s="10">
        <v>770.5</v>
      </c>
      <c r="J11" s="67">
        <v>585</v>
      </c>
      <c r="K11" s="10">
        <v>572.9</v>
      </c>
      <c r="L11" s="10">
        <v>589.70000000000005</v>
      </c>
      <c r="M11" s="10">
        <v>614.29999999999995</v>
      </c>
      <c r="N11" s="10">
        <v>596</v>
      </c>
      <c r="O11" s="10">
        <v>609.9</v>
      </c>
      <c r="P11" s="67">
        <v>-2.4</v>
      </c>
      <c r="Q11" s="67">
        <v>-18.3</v>
      </c>
      <c r="R11" s="67">
        <v>13.9</v>
      </c>
    </row>
    <row r="12" spans="1:18" s="3" customFormat="1" x14ac:dyDescent="0.3">
      <c r="A12" s="225">
        <v>6</v>
      </c>
      <c r="B12" s="16" t="s">
        <v>59</v>
      </c>
      <c r="C12" s="16" t="s">
        <v>355</v>
      </c>
      <c r="D12" s="67">
        <v>490</v>
      </c>
      <c r="E12" s="10">
        <v>485</v>
      </c>
      <c r="F12" s="10">
        <v>493.6</v>
      </c>
      <c r="G12" s="10">
        <v>501.8</v>
      </c>
      <c r="H12" s="10">
        <v>503.1</v>
      </c>
      <c r="I12" s="10">
        <v>507.3</v>
      </c>
      <c r="J12" s="67">
        <v>440.9</v>
      </c>
      <c r="K12" s="10">
        <v>436.6</v>
      </c>
      <c r="L12" s="10">
        <v>446.8</v>
      </c>
      <c r="M12" s="10">
        <v>454.4</v>
      </c>
      <c r="N12" s="10">
        <v>457.1</v>
      </c>
      <c r="O12" s="10">
        <v>454.8</v>
      </c>
      <c r="P12" s="67">
        <v>22.4</v>
      </c>
      <c r="Q12" s="67">
        <v>2.7</v>
      </c>
      <c r="R12" s="67">
        <v>-2.4</v>
      </c>
    </row>
    <row r="13" spans="1:18" s="3" customFormat="1" x14ac:dyDescent="0.3">
      <c r="A13" s="225">
        <v>7</v>
      </c>
      <c r="B13" s="16" t="s">
        <v>60</v>
      </c>
      <c r="C13" s="16" t="s">
        <v>356</v>
      </c>
      <c r="D13" s="67">
        <v>663.7</v>
      </c>
      <c r="E13" s="10">
        <v>660.4</v>
      </c>
      <c r="F13" s="10">
        <v>666.5</v>
      </c>
      <c r="G13" s="10">
        <v>680.3</v>
      </c>
      <c r="H13" s="10">
        <v>681.7</v>
      </c>
      <c r="I13" s="10">
        <v>689.9</v>
      </c>
      <c r="J13" s="67">
        <v>771.3</v>
      </c>
      <c r="K13" s="10">
        <v>762.5</v>
      </c>
      <c r="L13" s="10">
        <v>774.2</v>
      </c>
      <c r="M13" s="10">
        <v>802.4</v>
      </c>
      <c r="N13" s="10">
        <v>804</v>
      </c>
      <c r="O13" s="10">
        <v>798.9</v>
      </c>
      <c r="P13" s="67">
        <v>50.8</v>
      </c>
      <c r="Q13" s="67">
        <v>1.6</v>
      </c>
      <c r="R13" s="67">
        <v>-5.0999999999999996</v>
      </c>
    </row>
    <row r="14" spans="1:18" s="3" customFormat="1" x14ac:dyDescent="0.3">
      <c r="A14" s="225">
        <v>8</v>
      </c>
      <c r="B14" s="16" t="s">
        <v>61</v>
      </c>
      <c r="C14" s="16" t="s">
        <v>357</v>
      </c>
      <c r="D14" s="67">
        <v>291.60000000000002</v>
      </c>
      <c r="E14" s="10">
        <v>289.8</v>
      </c>
      <c r="F14" s="10">
        <v>292.3</v>
      </c>
      <c r="G14" s="10">
        <v>298</v>
      </c>
      <c r="H14" s="10">
        <v>295.10000000000002</v>
      </c>
      <c r="I14" s="10">
        <v>298.10000000000002</v>
      </c>
      <c r="J14" s="67">
        <v>300.2</v>
      </c>
      <c r="K14" s="10">
        <v>298.39999999999998</v>
      </c>
      <c r="L14" s="10">
        <v>300.60000000000002</v>
      </c>
      <c r="M14" s="10">
        <v>305.3</v>
      </c>
      <c r="N14" s="10">
        <v>304.7</v>
      </c>
      <c r="O14" s="10">
        <v>307</v>
      </c>
      <c r="P14" s="67">
        <v>16</v>
      </c>
      <c r="Q14" s="67">
        <v>-0.6</v>
      </c>
      <c r="R14" s="67">
        <v>2.2999999999999998</v>
      </c>
    </row>
    <row r="15" spans="1:18" s="3" customFormat="1" x14ac:dyDescent="0.3">
      <c r="A15" s="225">
        <v>9</v>
      </c>
      <c r="B15" s="15" t="s">
        <v>16</v>
      </c>
      <c r="C15" s="15" t="s">
        <v>325</v>
      </c>
      <c r="D15" s="67">
        <v>4083.4</v>
      </c>
      <c r="E15" s="10">
        <v>4072.5</v>
      </c>
      <c r="F15" s="10">
        <v>4107.6000000000004</v>
      </c>
      <c r="G15" s="10">
        <v>4143.7</v>
      </c>
      <c r="H15" s="10">
        <v>4196.5</v>
      </c>
      <c r="I15" s="10">
        <v>4205.3999999999996</v>
      </c>
      <c r="J15" s="67">
        <v>3417.3</v>
      </c>
      <c r="K15" s="10">
        <v>3398</v>
      </c>
      <c r="L15" s="10">
        <v>3438.2</v>
      </c>
      <c r="M15" s="10">
        <v>3470.2</v>
      </c>
      <c r="N15" s="10">
        <v>3488.9</v>
      </c>
      <c r="O15" s="10">
        <v>3507.9</v>
      </c>
      <c r="P15" s="67">
        <v>76</v>
      </c>
      <c r="Q15" s="67">
        <v>18.7</v>
      </c>
      <c r="R15" s="67">
        <v>19</v>
      </c>
    </row>
    <row r="16" spans="1:18" s="3" customFormat="1" ht="33" x14ac:dyDescent="0.3">
      <c r="A16" s="226">
        <v>10</v>
      </c>
      <c r="B16" s="16" t="s">
        <v>216</v>
      </c>
      <c r="C16" s="16" t="s">
        <v>358</v>
      </c>
      <c r="D16" s="67">
        <v>1479.6</v>
      </c>
      <c r="E16" s="10">
        <v>1472</v>
      </c>
      <c r="F16" s="10">
        <v>1486.2</v>
      </c>
      <c r="G16" s="10">
        <v>1503</v>
      </c>
      <c r="H16" s="10">
        <v>1517.8</v>
      </c>
      <c r="I16" s="10">
        <v>1521.8</v>
      </c>
      <c r="J16" s="67">
        <v>1165.4000000000001</v>
      </c>
      <c r="K16" s="10">
        <v>1163.0999999999999</v>
      </c>
      <c r="L16" s="10">
        <v>1170.7</v>
      </c>
      <c r="M16" s="10">
        <v>1176.9000000000001</v>
      </c>
      <c r="N16" s="10">
        <v>1180</v>
      </c>
      <c r="O16" s="10">
        <v>1180.5999999999999</v>
      </c>
      <c r="P16" s="67">
        <v>17.8</v>
      </c>
      <c r="Q16" s="67">
        <v>3.2</v>
      </c>
      <c r="R16" s="67">
        <v>0.5</v>
      </c>
    </row>
    <row r="17" spans="1:18" s="3" customFormat="1" x14ac:dyDescent="0.3">
      <c r="A17" s="225">
        <v>11</v>
      </c>
      <c r="B17" s="16" t="s">
        <v>62</v>
      </c>
      <c r="C17" s="16" t="s">
        <v>359</v>
      </c>
      <c r="D17" s="67">
        <v>530.20000000000005</v>
      </c>
      <c r="E17" s="10">
        <v>528.9</v>
      </c>
      <c r="F17" s="10">
        <v>532.20000000000005</v>
      </c>
      <c r="G17" s="10">
        <v>540.79999999999995</v>
      </c>
      <c r="H17" s="10">
        <v>547.29999999999995</v>
      </c>
      <c r="I17" s="10">
        <v>556</v>
      </c>
      <c r="J17" s="67">
        <v>509.7</v>
      </c>
      <c r="K17" s="10">
        <v>506.6</v>
      </c>
      <c r="L17" s="10">
        <v>509.8</v>
      </c>
      <c r="M17" s="10">
        <v>519.4</v>
      </c>
      <c r="N17" s="10">
        <v>529.29999999999995</v>
      </c>
      <c r="O17" s="10">
        <v>536.79999999999995</v>
      </c>
      <c r="P17" s="67">
        <v>12.8</v>
      </c>
      <c r="Q17" s="67">
        <v>9.9</v>
      </c>
      <c r="R17" s="67">
        <v>7.5</v>
      </c>
    </row>
    <row r="18" spans="1:18" s="3" customFormat="1" x14ac:dyDescent="0.3">
      <c r="A18" s="225">
        <v>12</v>
      </c>
      <c r="B18" s="16" t="s">
        <v>63</v>
      </c>
      <c r="C18" s="16" t="s">
        <v>360</v>
      </c>
      <c r="D18" s="67">
        <v>440.5</v>
      </c>
      <c r="E18" s="10">
        <v>454.5</v>
      </c>
      <c r="F18" s="10">
        <v>436.4</v>
      </c>
      <c r="G18" s="10">
        <v>427.2</v>
      </c>
      <c r="H18" s="10">
        <v>438.7</v>
      </c>
      <c r="I18" s="10">
        <v>411</v>
      </c>
      <c r="J18" s="67">
        <v>316.10000000000002</v>
      </c>
      <c r="K18" s="10">
        <v>316.39999999999998</v>
      </c>
      <c r="L18" s="10">
        <v>319.8</v>
      </c>
      <c r="M18" s="10">
        <v>318.10000000000002</v>
      </c>
      <c r="N18" s="10">
        <v>320.39999999999998</v>
      </c>
      <c r="O18" s="10">
        <v>318.10000000000002</v>
      </c>
      <c r="P18" s="67">
        <v>0.4</v>
      </c>
      <c r="Q18" s="67">
        <v>2.2999999999999998</v>
      </c>
      <c r="R18" s="67">
        <v>-2.2999999999999998</v>
      </c>
    </row>
    <row r="19" spans="1:18" s="3" customFormat="1" x14ac:dyDescent="0.3">
      <c r="A19" s="225">
        <v>13</v>
      </c>
      <c r="B19" s="16" t="s">
        <v>64</v>
      </c>
      <c r="C19" s="16" t="s">
        <v>361</v>
      </c>
      <c r="D19" s="67">
        <v>1633.1</v>
      </c>
      <c r="E19" s="10">
        <v>1617.1</v>
      </c>
      <c r="F19" s="10">
        <v>1652.7</v>
      </c>
      <c r="G19" s="10">
        <v>1672.6</v>
      </c>
      <c r="H19" s="10">
        <v>1692.7</v>
      </c>
      <c r="I19" s="10">
        <v>1716.6</v>
      </c>
      <c r="J19" s="67">
        <v>1439.6</v>
      </c>
      <c r="K19" s="10">
        <v>1424.3</v>
      </c>
      <c r="L19" s="10">
        <v>1451.1</v>
      </c>
      <c r="M19" s="10">
        <v>1471</v>
      </c>
      <c r="N19" s="10">
        <v>1475.3</v>
      </c>
      <c r="O19" s="10">
        <v>1490.4</v>
      </c>
      <c r="P19" s="67">
        <v>48.2</v>
      </c>
      <c r="Q19" s="67">
        <v>4.3</v>
      </c>
      <c r="R19" s="67">
        <v>15.1</v>
      </c>
    </row>
    <row r="20" spans="1:18" s="3" customFormat="1" x14ac:dyDescent="0.3">
      <c r="A20" s="225">
        <v>14</v>
      </c>
      <c r="B20" s="19" t="s">
        <v>9</v>
      </c>
      <c r="C20" s="19" t="s">
        <v>326</v>
      </c>
      <c r="D20" s="66">
        <v>13634.5</v>
      </c>
      <c r="E20" s="31">
        <v>13531.7</v>
      </c>
      <c r="F20" s="31">
        <v>13741.3</v>
      </c>
      <c r="G20" s="31">
        <v>13957.4</v>
      </c>
      <c r="H20" s="31">
        <v>14122.7</v>
      </c>
      <c r="I20" s="31">
        <v>14318.8</v>
      </c>
      <c r="J20" s="66">
        <v>10642.1</v>
      </c>
      <c r="K20" s="31">
        <v>10606.8</v>
      </c>
      <c r="L20" s="31">
        <v>10685.1</v>
      </c>
      <c r="M20" s="31">
        <v>10752.1</v>
      </c>
      <c r="N20" s="31">
        <v>10773.6</v>
      </c>
      <c r="O20" s="31">
        <v>10842.3</v>
      </c>
      <c r="P20" s="66">
        <v>310.3</v>
      </c>
      <c r="Q20" s="66">
        <v>21.5</v>
      </c>
      <c r="R20" s="66">
        <v>68.7</v>
      </c>
    </row>
    <row r="21" spans="1:18" s="3" customFormat="1" x14ac:dyDescent="0.3">
      <c r="A21" s="225">
        <v>15</v>
      </c>
      <c r="B21" s="15" t="s">
        <v>74</v>
      </c>
      <c r="C21" s="15" t="s">
        <v>362</v>
      </c>
      <c r="D21" s="67">
        <v>13021.4</v>
      </c>
      <c r="E21" s="10">
        <v>12920.4</v>
      </c>
      <c r="F21" s="10">
        <v>13109</v>
      </c>
      <c r="G21" s="10">
        <v>13331.4</v>
      </c>
      <c r="H21" s="10">
        <v>13510.3</v>
      </c>
      <c r="I21" s="10">
        <v>13721.3</v>
      </c>
      <c r="J21" s="67">
        <v>10221.299999999999</v>
      </c>
      <c r="K21" s="10">
        <v>10185.200000000001</v>
      </c>
      <c r="L21" s="10">
        <v>10254</v>
      </c>
      <c r="M21" s="10">
        <v>10331.200000000001</v>
      </c>
      <c r="N21" s="10">
        <v>10366.4</v>
      </c>
      <c r="O21" s="10">
        <v>10446.6</v>
      </c>
      <c r="P21" s="67">
        <v>290.89999999999998</v>
      </c>
      <c r="Q21" s="67">
        <v>35.1</v>
      </c>
      <c r="R21" s="67">
        <v>80.2</v>
      </c>
    </row>
    <row r="22" spans="1:18" s="3" customFormat="1" x14ac:dyDescent="0.3">
      <c r="A22" s="225">
        <v>16</v>
      </c>
      <c r="B22" s="16" t="s">
        <v>65</v>
      </c>
      <c r="C22" s="16" t="s">
        <v>363</v>
      </c>
      <c r="D22" s="67">
        <v>3603.6</v>
      </c>
      <c r="E22" s="10">
        <v>3585.5</v>
      </c>
      <c r="F22" s="10">
        <v>3630.2</v>
      </c>
      <c r="G22" s="10">
        <v>3677.9</v>
      </c>
      <c r="H22" s="10">
        <v>3742.1</v>
      </c>
      <c r="I22" s="10">
        <v>3785.6</v>
      </c>
      <c r="J22" s="67">
        <v>2671.8</v>
      </c>
      <c r="K22" s="10">
        <v>2671.6</v>
      </c>
      <c r="L22" s="10">
        <v>2677.8</v>
      </c>
      <c r="M22" s="10">
        <v>2685</v>
      </c>
      <c r="N22" s="10">
        <v>2703.2</v>
      </c>
      <c r="O22" s="10">
        <v>2701.7</v>
      </c>
      <c r="P22" s="67">
        <v>40</v>
      </c>
      <c r="Q22" s="67">
        <v>18.2</v>
      </c>
      <c r="R22" s="67">
        <v>-1.5</v>
      </c>
    </row>
    <row r="23" spans="1:18" s="3" customFormat="1" x14ac:dyDescent="0.3">
      <c r="A23" s="225">
        <v>17</v>
      </c>
      <c r="B23" s="16" t="s">
        <v>66</v>
      </c>
      <c r="C23" s="16" t="s">
        <v>364</v>
      </c>
      <c r="D23" s="67">
        <v>3315</v>
      </c>
      <c r="E23" s="10">
        <v>3275.2</v>
      </c>
      <c r="F23" s="10">
        <v>3346.8</v>
      </c>
      <c r="G23" s="10">
        <v>3403.7</v>
      </c>
      <c r="H23" s="10">
        <v>3448.3</v>
      </c>
      <c r="I23" s="10">
        <v>3514.6</v>
      </c>
      <c r="J23" s="67">
        <v>2814.1</v>
      </c>
      <c r="K23" s="10">
        <v>2791.4</v>
      </c>
      <c r="L23" s="10">
        <v>2836.1</v>
      </c>
      <c r="M23" s="10">
        <v>2860.6</v>
      </c>
      <c r="N23" s="10">
        <v>2881.4</v>
      </c>
      <c r="O23" s="10">
        <v>2915.3</v>
      </c>
      <c r="P23" s="67">
        <v>144.69999999999999</v>
      </c>
      <c r="Q23" s="67">
        <v>20.9</v>
      </c>
      <c r="R23" s="67">
        <v>33.9</v>
      </c>
    </row>
    <row r="24" spans="1:18" s="3" customFormat="1" x14ac:dyDescent="0.3">
      <c r="A24" s="225">
        <v>18</v>
      </c>
      <c r="B24" s="16" t="s">
        <v>67</v>
      </c>
      <c r="C24" s="16" t="s">
        <v>365</v>
      </c>
      <c r="D24" s="67">
        <v>660.5</v>
      </c>
      <c r="E24" s="10">
        <v>666</v>
      </c>
      <c r="F24" s="10">
        <v>662.3</v>
      </c>
      <c r="G24" s="10">
        <v>678.6</v>
      </c>
      <c r="H24" s="10">
        <v>683.5</v>
      </c>
      <c r="I24" s="10">
        <v>697</v>
      </c>
      <c r="J24" s="67">
        <v>500.9</v>
      </c>
      <c r="K24" s="10">
        <v>507.3</v>
      </c>
      <c r="L24" s="10">
        <v>504.3</v>
      </c>
      <c r="M24" s="10">
        <v>506.5</v>
      </c>
      <c r="N24" s="10">
        <v>507.1</v>
      </c>
      <c r="O24" s="10">
        <v>515.79999999999995</v>
      </c>
      <c r="P24" s="67">
        <v>21.4</v>
      </c>
      <c r="Q24" s="67">
        <v>0.6</v>
      </c>
      <c r="R24" s="67">
        <v>8.6999999999999993</v>
      </c>
    </row>
    <row r="25" spans="1:18" s="3" customFormat="1" x14ac:dyDescent="0.3">
      <c r="A25" s="225">
        <v>19</v>
      </c>
      <c r="B25" s="16" t="s">
        <v>68</v>
      </c>
      <c r="C25" s="16" t="s">
        <v>366</v>
      </c>
      <c r="D25" s="67">
        <v>777</v>
      </c>
      <c r="E25" s="10">
        <v>769.1</v>
      </c>
      <c r="F25" s="10">
        <v>778.2</v>
      </c>
      <c r="G25" s="10">
        <v>797.7</v>
      </c>
      <c r="H25" s="10">
        <v>799.7</v>
      </c>
      <c r="I25" s="10">
        <v>811.5</v>
      </c>
      <c r="J25" s="67">
        <v>616.70000000000005</v>
      </c>
      <c r="K25" s="10">
        <v>613.4</v>
      </c>
      <c r="L25" s="10">
        <v>616.79999999999995</v>
      </c>
      <c r="M25" s="10">
        <v>626.20000000000005</v>
      </c>
      <c r="N25" s="10">
        <v>615.70000000000005</v>
      </c>
      <c r="O25" s="10">
        <v>621.6</v>
      </c>
      <c r="P25" s="67">
        <v>8.5</v>
      </c>
      <c r="Q25" s="67">
        <v>-10.5</v>
      </c>
      <c r="R25" s="67">
        <v>5.9</v>
      </c>
    </row>
    <row r="26" spans="1:18" s="3" customFormat="1" x14ac:dyDescent="0.3">
      <c r="A26" s="225">
        <v>20</v>
      </c>
      <c r="B26" s="16" t="s">
        <v>69</v>
      </c>
      <c r="C26" s="16" t="s">
        <v>367</v>
      </c>
      <c r="D26" s="67">
        <v>1429</v>
      </c>
      <c r="E26" s="10">
        <v>1418.2</v>
      </c>
      <c r="F26" s="10">
        <v>1433.5</v>
      </c>
      <c r="G26" s="10">
        <v>1454.3</v>
      </c>
      <c r="H26" s="10">
        <v>1463.8</v>
      </c>
      <c r="I26" s="10">
        <v>1493</v>
      </c>
      <c r="J26" s="67">
        <v>1067.0999999999999</v>
      </c>
      <c r="K26" s="10">
        <v>1063.5999999999999</v>
      </c>
      <c r="L26" s="10">
        <v>1068.2</v>
      </c>
      <c r="M26" s="10">
        <v>1073.0999999999999</v>
      </c>
      <c r="N26" s="10">
        <v>1070.9000000000001</v>
      </c>
      <c r="O26" s="10">
        <v>1086.4000000000001</v>
      </c>
      <c r="P26" s="67">
        <v>15.2</v>
      </c>
      <c r="Q26" s="67">
        <v>-2.2000000000000002</v>
      </c>
      <c r="R26" s="67">
        <v>15.5</v>
      </c>
    </row>
    <row r="27" spans="1:18" s="3" customFormat="1" x14ac:dyDescent="0.3">
      <c r="A27" s="225">
        <v>21</v>
      </c>
      <c r="B27" s="16" t="s">
        <v>70</v>
      </c>
      <c r="C27" s="16" t="s">
        <v>368</v>
      </c>
      <c r="D27" s="67">
        <v>1560.4</v>
      </c>
      <c r="E27" s="10">
        <v>1540.9</v>
      </c>
      <c r="F27" s="10">
        <v>1575.6</v>
      </c>
      <c r="G27" s="10">
        <v>1609.7</v>
      </c>
      <c r="H27" s="10">
        <v>1637.6</v>
      </c>
      <c r="I27" s="10">
        <v>1657.4</v>
      </c>
      <c r="J27" s="67">
        <v>1150.5</v>
      </c>
      <c r="K27" s="10">
        <v>1144.3</v>
      </c>
      <c r="L27" s="10">
        <v>1151.5999999999999</v>
      </c>
      <c r="M27" s="10">
        <v>1160.9000000000001</v>
      </c>
      <c r="N27" s="10">
        <v>1160.3</v>
      </c>
      <c r="O27" s="10">
        <v>1174</v>
      </c>
      <c r="P27" s="67">
        <v>27.6</v>
      </c>
      <c r="Q27" s="67">
        <v>-0.6</v>
      </c>
      <c r="R27" s="67">
        <v>13.7</v>
      </c>
    </row>
    <row r="28" spans="1:18" s="3" customFormat="1" x14ac:dyDescent="0.3">
      <c r="A28" s="225">
        <v>22</v>
      </c>
      <c r="B28" s="16" t="s">
        <v>71</v>
      </c>
      <c r="C28" s="16" t="s">
        <v>369</v>
      </c>
      <c r="D28" s="67">
        <v>1675.8</v>
      </c>
      <c r="E28" s="10">
        <v>1665.5</v>
      </c>
      <c r="F28" s="10">
        <v>1682.3</v>
      </c>
      <c r="G28" s="10">
        <v>1709.7</v>
      </c>
      <c r="H28" s="10">
        <v>1735.1</v>
      </c>
      <c r="I28" s="10">
        <v>1762.2</v>
      </c>
      <c r="J28" s="67">
        <v>1416.9</v>
      </c>
      <c r="K28" s="10">
        <v>1408.4</v>
      </c>
      <c r="L28" s="10">
        <v>1416.9</v>
      </c>
      <c r="M28" s="10">
        <v>1438.9</v>
      </c>
      <c r="N28" s="10">
        <v>1449.1</v>
      </c>
      <c r="O28" s="10">
        <v>1454.3</v>
      </c>
      <c r="P28" s="67">
        <v>41</v>
      </c>
      <c r="Q28" s="67">
        <v>10.1</v>
      </c>
      <c r="R28" s="67">
        <v>5.2</v>
      </c>
    </row>
    <row r="29" spans="1:18" s="3" customFormat="1" ht="33" x14ac:dyDescent="0.3">
      <c r="A29" s="226">
        <v>23</v>
      </c>
      <c r="B29" s="15" t="s">
        <v>217</v>
      </c>
      <c r="C29" s="15" t="s">
        <v>370</v>
      </c>
      <c r="D29" s="67">
        <v>613.1</v>
      </c>
      <c r="E29" s="10">
        <v>611.29999999999995</v>
      </c>
      <c r="F29" s="10">
        <v>632.29999999999995</v>
      </c>
      <c r="G29" s="10">
        <v>626</v>
      </c>
      <c r="H29" s="10">
        <v>612.4</v>
      </c>
      <c r="I29" s="10">
        <v>597.5</v>
      </c>
      <c r="J29" s="67">
        <v>423.4</v>
      </c>
      <c r="K29" s="10">
        <v>423.8</v>
      </c>
      <c r="L29" s="10">
        <v>432.7</v>
      </c>
      <c r="M29" s="10">
        <v>424.1</v>
      </c>
      <c r="N29" s="10">
        <v>412.3</v>
      </c>
      <c r="O29" s="10">
        <v>402.5</v>
      </c>
      <c r="P29" s="67">
        <v>18.7</v>
      </c>
      <c r="Q29" s="67">
        <v>-11.8</v>
      </c>
      <c r="R29" s="67">
        <v>-9.8000000000000007</v>
      </c>
    </row>
    <row r="30" spans="1:18" s="3" customFormat="1" x14ac:dyDescent="0.3">
      <c r="A30" s="225">
        <v>24</v>
      </c>
      <c r="B30" s="16" t="s">
        <v>72</v>
      </c>
      <c r="C30" s="16" t="s">
        <v>371</v>
      </c>
      <c r="D30" s="67">
        <v>2205.6999999999998</v>
      </c>
      <c r="E30" s="10">
        <v>2176.6</v>
      </c>
      <c r="F30" s="10">
        <v>2240.6</v>
      </c>
      <c r="G30" s="10">
        <v>2250.8000000000002</v>
      </c>
      <c r="H30" s="10">
        <v>2265.5</v>
      </c>
      <c r="I30" s="10">
        <v>2287.5</v>
      </c>
      <c r="J30" s="67">
        <v>1727.9</v>
      </c>
      <c r="K30" s="10">
        <v>1712.4</v>
      </c>
      <c r="L30" s="10">
        <v>1747.2</v>
      </c>
      <c r="M30" s="10">
        <v>1739.9</v>
      </c>
      <c r="N30" s="10">
        <v>1736.8</v>
      </c>
      <c r="O30" s="10">
        <v>1744.6</v>
      </c>
      <c r="P30" s="67">
        <v>67.5</v>
      </c>
      <c r="Q30" s="67">
        <v>-3.1</v>
      </c>
      <c r="R30" s="67">
        <v>7.8</v>
      </c>
    </row>
    <row r="31" spans="1:18" s="3" customFormat="1" ht="33" x14ac:dyDescent="0.3">
      <c r="A31" s="226">
        <v>25</v>
      </c>
      <c r="B31" s="16" t="s">
        <v>218</v>
      </c>
      <c r="C31" s="16" t="s">
        <v>372</v>
      </c>
      <c r="D31" s="67">
        <v>1592.6</v>
      </c>
      <c r="E31" s="10">
        <v>1565.3</v>
      </c>
      <c r="F31" s="10">
        <v>1608.3</v>
      </c>
      <c r="G31" s="10">
        <v>1624.8</v>
      </c>
      <c r="H31" s="10">
        <v>1653</v>
      </c>
      <c r="I31" s="10">
        <v>1690</v>
      </c>
      <c r="J31" s="67">
        <v>1307.2</v>
      </c>
      <c r="K31" s="10">
        <v>1290.5</v>
      </c>
      <c r="L31" s="10">
        <v>1316.5</v>
      </c>
      <c r="M31" s="10">
        <v>1319.1</v>
      </c>
      <c r="N31" s="10">
        <v>1330</v>
      </c>
      <c r="O31" s="10">
        <v>1349.8</v>
      </c>
      <c r="P31" s="67">
        <v>48.6</v>
      </c>
      <c r="Q31" s="67">
        <v>10.9</v>
      </c>
      <c r="R31" s="67">
        <v>19.8</v>
      </c>
    </row>
    <row r="32" spans="1:18" s="3" customFormat="1" x14ac:dyDescent="0.3">
      <c r="A32" s="225">
        <v>26</v>
      </c>
      <c r="B32" s="18" t="s">
        <v>103</v>
      </c>
      <c r="C32" s="18" t="s">
        <v>327</v>
      </c>
      <c r="D32" s="66">
        <v>5259.3</v>
      </c>
      <c r="E32" s="31">
        <v>5290.2</v>
      </c>
      <c r="F32" s="31">
        <v>5330.2</v>
      </c>
      <c r="G32" s="31">
        <v>5261.8</v>
      </c>
      <c r="H32" s="31">
        <v>5556.2</v>
      </c>
      <c r="I32" s="31">
        <v>5358.6</v>
      </c>
      <c r="J32" s="66">
        <v>4346.5</v>
      </c>
      <c r="K32" s="31">
        <v>4382</v>
      </c>
      <c r="L32" s="31">
        <v>4392.2</v>
      </c>
      <c r="M32" s="31">
        <v>4315.6000000000004</v>
      </c>
      <c r="N32" s="31">
        <v>4547.8999999999996</v>
      </c>
      <c r="O32" s="31">
        <v>4382.8</v>
      </c>
      <c r="P32" s="66">
        <v>127</v>
      </c>
      <c r="Q32" s="66">
        <v>232.4</v>
      </c>
      <c r="R32" s="66">
        <v>-165.1</v>
      </c>
    </row>
    <row r="33" spans="1:18" s="3" customFormat="1" x14ac:dyDescent="0.3">
      <c r="A33" s="225">
        <v>27</v>
      </c>
      <c r="B33" s="19" t="s">
        <v>17</v>
      </c>
      <c r="C33" s="19" t="s">
        <v>328</v>
      </c>
      <c r="D33" s="66">
        <v>5205.8</v>
      </c>
      <c r="E33" s="31">
        <v>5192.5</v>
      </c>
      <c r="F33" s="31">
        <v>5247</v>
      </c>
      <c r="G33" s="31">
        <v>5244</v>
      </c>
      <c r="H33" s="31">
        <v>5344</v>
      </c>
      <c r="I33" s="31">
        <v>5404.4</v>
      </c>
      <c r="J33" s="66">
        <v>4264</v>
      </c>
      <c r="K33" s="31">
        <v>4264.8999999999996</v>
      </c>
      <c r="L33" s="31">
        <v>4281.3</v>
      </c>
      <c r="M33" s="31">
        <v>4260.3</v>
      </c>
      <c r="N33" s="31">
        <v>4333.6000000000004</v>
      </c>
      <c r="O33" s="31">
        <v>4380.5</v>
      </c>
      <c r="P33" s="66">
        <v>123.6</v>
      </c>
      <c r="Q33" s="66">
        <v>73.3</v>
      </c>
      <c r="R33" s="66">
        <v>46.9</v>
      </c>
    </row>
    <row r="34" spans="1:18" s="3" customFormat="1" x14ac:dyDescent="0.3">
      <c r="A34" s="225">
        <v>28</v>
      </c>
      <c r="B34" s="15" t="s">
        <v>18</v>
      </c>
      <c r="C34" s="15" t="s">
        <v>329</v>
      </c>
      <c r="D34" s="67">
        <v>4022.9</v>
      </c>
      <c r="E34" s="10">
        <v>4012.4</v>
      </c>
      <c r="F34" s="10">
        <v>4069.2</v>
      </c>
      <c r="G34" s="10">
        <v>4046.4</v>
      </c>
      <c r="H34" s="10">
        <v>4137.8</v>
      </c>
      <c r="I34" s="10">
        <v>4207.5</v>
      </c>
      <c r="J34" s="67">
        <v>3518.9</v>
      </c>
      <c r="K34" s="10">
        <v>3517.5</v>
      </c>
      <c r="L34" s="10">
        <v>3547.6</v>
      </c>
      <c r="M34" s="10">
        <v>3514.4</v>
      </c>
      <c r="N34" s="10">
        <v>3595.4</v>
      </c>
      <c r="O34" s="10">
        <v>3659.3</v>
      </c>
      <c r="P34" s="67">
        <v>100.3</v>
      </c>
      <c r="Q34" s="67">
        <v>81</v>
      </c>
      <c r="R34" s="67">
        <v>63.9</v>
      </c>
    </row>
    <row r="35" spans="1:18" s="3" customFormat="1" x14ac:dyDescent="0.3">
      <c r="A35" s="225">
        <v>29</v>
      </c>
      <c r="B35" s="16" t="s">
        <v>19</v>
      </c>
      <c r="C35" s="16" t="s">
        <v>330</v>
      </c>
      <c r="D35" s="67">
        <v>934.8</v>
      </c>
      <c r="E35" s="10">
        <v>941.7</v>
      </c>
      <c r="F35" s="10">
        <v>934.7</v>
      </c>
      <c r="G35" s="10">
        <v>916</v>
      </c>
      <c r="H35" s="10">
        <v>911.2</v>
      </c>
      <c r="I35" s="10">
        <v>891.3</v>
      </c>
      <c r="J35" s="67">
        <v>694</v>
      </c>
      <c r="K35" s="10">
        <v>697.8</v>
      </c>
      <c r="L35" s="10">
        <v>693.9</v>
      </c>
      <c r="M35" s="10">
        <v>679.5</v>
      </c>
      <c r="N35" s="10">
        <v>674.2</v>
      </c>
      <c r="O35" s="10">
        <v>661.2</v>
      </c>
      <c r="P35" s="67">
        <v>7.6</v>
      </c>
      <c r="Q35" s="67">
        <v>-5.3</v>
      </c>
      <c r="R35" s="67">
        <v>-13</v>
      </c>
    </row>
    <row r="36" spans="1:18" s="3" customFormat="1" x14ac:dyDescent="0.3">
      <c r="A36" s="225">
        <v>30</v>
      </c>
      <c r="B36" s="16" t="s">
        <v>20</v>
      </c>
      <c r="C36" s="16" t="s">
        <v>331</v>
      </c>
      <c r="D36" s="67">
        <v>1484.3</v>
      </c>
      <c r="E36" s="10">
        <v>1478.5</v>
      </c>
      <c r="F36" s="10">
        <v>1515.7</v>
      </c>
      <c r="G36" s="10">
        <v>1502.2</v>
      </c>
      <c r="H36" s="10">
        <v>1579.1</v>
      </c>
      <c r="I36" s="10">
        <v>1625</v>
      </c>
      <c r="J36" s="67">
        <v>1311.5</v>
      </c>
      <c r="K36" s="10">
        <v>1309</v>
      </c>
      <c r="L36" s="10">
        <v>1335</v>
      </c>
      <c r="M36" s="10">
        <v>1320.6</v>
      </c>
      <c r="N36" s="10">
        <v>1386</v>
      </c>
      <c r="O36" s="10">
        <v>1414.7</v>
      </c>
      <c r="P36" s="67">
        <v>44.5</v>
      </c>
      <c r="Q36" s="67">
        <v>65.5</v>
      </c>
      <c r="R36" s="67">
        <v>28.6</v>
      </c>
    </row>
    <row r="37" spans="1:18" s="3" customFormat="1" x14ac:dyDescent="0.3">
      <c r="A37" s="225">
        <v>31</v>
      </c>
      <c r="B37" s="17" t="s">
        <v>81</v>
      </c>
      <c r="C37" s="17" t="s">
        <v>373</v>
      </c>
      <c r="D37" s="67">
        <v>501.1</v>
      </c>
      <c r="E37" s="10">
        <v>494.2</v>
      </c>
      <c r="F37" s="10">
        <v>513.9</v>
      </c>
      <c r="G37" s="10">
        <v>516.79999999999995</v>
      </c>
      <c r="H37" s="10">
        <v>585.20000000000005</v>
      </c>
      <c r="I37" s="10">
        <v>606.5</v>
      </c>
      <c r="J37" s="67">
        <v>517.29999999999995</v>
      </c>
      <c r="K37" s="10">
        <v>511.3</v>
      </c>
      <c r="L37" s="10">
        <v>529.4</v>
      </c>
      <c r="M37" s="10">
        <v>530.20000000000005</v>
      </c>
      <c r="N37" s="10">
        <v>598.79999999999995</v>
      </c>
      <c r="O37" s="10">
        <v>615.6</v>
      </c>
      <c r="P37" s="67">
        <v>27.2</v>
      </c>
      <c r="Q37" s="67">
        <v>68.599999999999994</v>
      </c>
      <c r="R37" s="67">
        <v>16.8</v>
      </c>
    </row>
    <row r="38" spans="1:18" s="3" customFormat="1" x14ac:dyDescent="0.3">
      <c r="A38" s="225">
        <v>32</v>
      </c>
      <c r="B38" s="17" t="s">
        <v>82</v>
      </c>
      <c r="C38" s="17" t="s">
        <v>374</v>
      </c>
      <c r="D38" s="67">
        <v>319</v>
      </c>
      <c r="E38" s="10">
        <v>316</v>
      </c>
      <c r="F38" s="10">
        <v>321.7</v>
      </c>
      <c r="G38" s="10">
        <v>323.2</v>
      </c>
      <c r="H38" s="10">
        <v>329.1</v>
      </c>
      <c r="I38" s="10">
        <v>338</v>
      </c>
      <c r="J38" s="67">
        <v>254.9</v>
      </c>
      <c r="K38" s="10">
        <v>252.8</v>
      </c>
      <c r="L38" s="10">
        <v>256.3</v>
      </c>
      <c r="M38" s="10">
        <v>256.8</v>
      </c>
      <c r="N38" s="10">
        <v>259.5</v>
      </c>
      <c r="O38" s="10">
        <v>263.60000000000002</v>
      </c>
      <c r="P38" s="67">
        <v>3.4</v>
      </c>
      <c r="Q38" s="67">
        <v>2.7</v>
      </c>
      <c r="R38" s="67">
        <v>4.0999999999999996</v>
      </c>
    </row>
    <row r="39" spans="1:18" s="3" customFormat="1" x14ac:dyDescent="0.3">
      <c r="A39" s="225">
        <v>33</v>
      </c>
      <c r="B39" s="17" t="s">
        <v>83</v>
      </c>
      <c r="C39" s="17" t="s">
        <v>375</v>
      </c>
      <c r="D39" s="67">
        <v>339.3</v>
      </c>
      <c r="E39" s="10">
        <v>341.5</v>
      </c>
      <c r="F39" s="10">
        <v>354.8</v>
      </c>
      <c r="G39" s="10">
        <v>342.9</v>
      </c>
      <c r="H39" s="10">
        <v>344.6</v>
      </c>
      <c r="I39" s="10">
        <v>366.7</v>
      </c>
      <c r="J39" s="67">
        <v>298.89999999999998</v>
      </c>
      <c r="K39" s="10">
        <v>301.89999999999998</v>
      </c>
      <c r="L39" s="10">
        <v>310.8</v>
      </c>
      <c r="M39" s="10">
        <v>301</v>
      </c>
      <c r="N39" s="10">
        <v>304.60000000000002</v>
      </c>
      <c r="O39" s="10">
        <v>322.2</v>
      </c>
      <c r="P39" s="67">
        <v>14.3</v>
      </c>
      <c r="Q39" s="67">
        <v>3.6</v>
      </c>
      <c r="R39" s="67">
        <v>17.7</v>
      </c>
    </row>
    <row r="40" spans="1:18" s="3" customFormat="1" x14ac:dyDescent="0.3">
      <c r="A40" s="225">
        <v>34</v>
      </c>
      <c r="B40" s="17" t="s">
        <v>84</v>
      </c>
      <c r="C40" s="17" t="s">
        <v>376</v>
      </c>
      <c r="D40" s="67">
        <v>324.89999999999998</v>
      </c>
      <c r="E40" s="10">
        <v>326.89999999999998</v>
      </c>
      <c r="F40" s="10">
        <v>325.2</v>
      </c>
      <c r="G40" s="10">
        <v>319.3</v>
      </c>
      <c r="H40" s="10">
        <v>320.2</v>
      </c>
      <c r="I40" s="10">
        <v>313.8</v>
      </c>
      <c r="J40" s="67">
        <v>250.4</v>
      </c>
      <c r="K40" s="10">
        <v>252.1</v>
      </c>
      <c r="L40" s="10">
        <v>250.1</v>
      </c>
      <c r="M40" s="10">
        <v>245</v>
      </c>
      <c r="N40" s="10">
        <v>245.1</v>
      </c>
      <c r="O40" s="10">
        <v>238.2</v>
      </c>
      <c r="P40" s="67">
        <v>2.7</v>
      </c>
      <c r="Q40" s="67">
        <v>0</v>
      </c>
      <c r="R40" s="67">
        <v>-6.9</v>
      </c>
    </row>
    <row r="41" spans="1:18" s="3" customFormat="1" x14ac:dyDescent="0.3">
      <c r="A41" s="225">
        <v>35</v>
      </c>
      <c r="B41" s="16" t="s">
        <v>21</v>
      </c>
      <c r="C41" s="16" t="s">
        <v>332</v>
      </c>
      <c r="D41" s="67">
        <v>1603.9</v>
      </c>
      <c r="E41" s="10">
        <v>1592.2</v>
      </c>
      <c r="F41" s="10">
        <v>1618.8</v>
      </c>
      <c r="G41" s="10">
        <v>1628.3</v>
      </c>
      <c r="H41" s="10">
        <v>1647.5</v>
      </c>
      <c r="I41" s="10">
        <v>1691.2</v>
      </c>
      <c r="J41" s="67">
        <v>1511</v>
      </c>
      <c r="K41" s="10">
        <v>1507.3</v>
      </c>
      <c r="L41" s="10">
        <v>1517.1</v>
      </c>
      <c r="M41" s="10">
        <v>1515</v>
      </c>
      <c r="N41" s="10">
        <v>1539</v>
      </c>
      <c r="O41" s="10">
        <v>1593.8</v>
      </c>
      <c r="P41" s="67">
        <v>51</v>
      </c>
      <c r="Q41" s="67">
        <v>24</v>
      </c>
      <c r="R41" s="67">
        <v>54.7</v>
      </c>
    </row>
    <row r="42" spans="1:18" s="3" customFormat="1" x14ac:dyDescent="0.3">
      <c r="A42" s="225">
        <v>36</v>
      </c>
      <c r="B42" s="17" t="s">
        <v>85</v>
      </c>
      <c r="C42" s="17" t="s">
        <v>377</v>
      </c>
      <c r="D42" s="67">
        <v>693</v>
      </c>
      <c r="E42" s="10">
        <v>687.4</v>
      </c>
      <c r="F42" s="10">
        <v>702.9</v>
      </c>
      <c r="G42" s="10">
        <v>710.2</v>
      </c>
      <c r="H42" s="10">
        <v>726</v>
      </c>
      <c r="I42" s="10">
        <v>745.9</v>
      </c>
      <c r="J42" s="67">
        <v>771.9</v>
      </c>
      <c r="K42" s="10">
        <v>769.9</v>
      </c>
      <c r="L42" s="10">
        <v>774.7</v>
      </c>
      <c r="M42" s="10">
        <v>780.1</v>
      </c>
      <c r="N42" s="10">
        <v>814.3</v>
      </c>
      <c r="O42" s="10">
        <v>863.8</v>
      </c>
      <c r="P42" s="67">
        <v>48.7</v>
      </c>
      <c r="Q42" s="67">
        <v>34.299999999999997</v>
      </c>
      <c r="R42" s="67">
        <v>49.4</v>
      </c>
    </row>
    <row r="43" spans="1:18" s="3" customFormat="1" x14ac:dyDescent="0.3">
      <c r="A43" s="225">
        <v>37</v>
      </c>
      <c r="B43" s="17" t="s">
        <v>73</v>
      </c>
      <c r="C43" s="17" t="s">
        <v>378</v>
      </c>
      <c r="D43" s="67">
        <v>796.5</v>
      </c>
      <c r="E43" s="10">
        <v>790.8</v>
      </c>
      <c r="F43" s="10">
        <v>801.4</v>
      </c>
      <c r="G43" s="10">
        <v>803</v>
      </c>
      <c r="H43" s="10">
        <v>806.3</v>
      </c>
      <c r="I43" s="10">
        <v>829.8</v>
      </c>
      <c r="J43" s="67">
        <v>666</v>
      </c>
      <c r="K43" s="10">
        <v>664.4</v>
      </c>
      <c r="L43" s="10">
        <v>669.5</v>
      </c>
      <c r="M43" s="10">
        <v>663.4</v>
      </c>
      <c r="N43" s="10">
        <v>660.2</v>
      </c>
      <c r="O43" s="10">
        <v>673.7</v>
      </c>
      <c r="P43" s="67">
        <v>9</v>
      </c>
      <c r="Q43" s="67">
        <v>-3.2</v>
      </c>
      <c r="R43" s="67">
        <v>13.5</v>
      </c>
    </row>
    <row r="44" spans="1:18" s="3" customFormat="1" x14ac:dyDescent="0.3">
      <c r="A44" s="226">
        <v>38</v>
      </c>
      <c r="B44" s="17" t="s">
        <v>89</v>
      </c>
      <c r="C44" s="17" t="s">
        <v>379</v>
      </c>
      <c r="D44" s="67">
        <v>114.4</v>
      </c>
      <c r="E44" s="10">
        <v>114</v>
      </c>
      <c r="F44" s="10">
        <v>114.5</v>
      </c>
      <c r="G44" s="10">
        <v>115</v>
      </c>
      <c r="H44" s="10">
        <v>115.2</v>
      </c>
      <c r="I44" s="10">
        <v>115.5</v>
      </c>
      <c r="J44" s="67">
        <v>92.4</v>
      </c>
      <c r="K44" s="10">
        <v>92.3</v>
      </c>
      <c r="L44" s="10">
        <v>92.3</v>
      </c>
      <c r="M44" s="10">
        <v>92.4</v>
      </c>
      <c r="N44" s="10">
        <v>91.5</v>
      </c>
      <c r="O44" s="10">
        <v>90.2</v>
      </c>
      <c r="P44" s="67">
        <v>-0.4</v>
      </c>
      <c r="Q44" s="67">
        <v>-0.9</v>
      </c>
      <c r="R44" s="67">
        <v>-1.3</v>
      </c>
    </row>
    <row r="45" spans="1:18" s="3" customFormat="1" x14ac:dyDescent="0.3">
      <c r="A45" s="225">
        <v>39</v>
      </c>
      <c r="B45" s="15" t="s">
        <v>22</v>
      </c>
      <c r="C45" s="15" t="s">
        <v>333</v>
      </c>
      <c r="D45" s="67">
        <v>1182.8</v>
      </c>
      <c r="E45" s="10">
        <v>1180.0999999999999</v>
      </c>
      <c r="F45" s="10">
        <v>1177.8</v>
      </c>
      <c r="G45" s="10">
        <v>1197.7</v>
      </c>
      <c r="H45" s="10">
        <v>1206.2</v>
      </c>
      <c r="I45" s="10">
        <v>1196.9000000000001</v>
      </c>
      <c r="J45" s="67">
        <v>790.4</v>
      </c>
      <c r="K45" s="10">
        <v>792.2</v>
      </c>
      <c r="L45" s="10">
        <v>782.5</v>
      </c>
      <c r="M45" s="10">
        <v>790.7</v>
      </c>
      <c r="N45" s="10">
        <v>788.8</v>
      </c>
      <c r="O45" s="10">
        <v>778.5</v>
      </c>
      <c r="P45" s="67">
        <v>24.3</v>
      </c>
      <c r="Q45" s="67">
        <v>-1.9</v>
      </c>
      <c r="R45" s="67">
        <v>-10.199999999999999</v>
      </c>
    </row>
    <row r="46" spans="1:18" s="3" customFormat="1" x14ac:dyDescent="0.3">
      <c r="A46" s="225">
        <v>40</v>
      </c>
      <c r="B46" s="19" t="s">
        <v>104</v>
      </c>
      <c r="C46" s="19" t="s">
        <v>334</v>
      </c>
      <c r="D46" s="66">
        <v>53.5</v>
      </c>
      <c r="E46" s="31">
        <v>97.7</v>
      </c>
      <c r="F46" s="31">
        <v>83.3</v>
      </c>
      <c r="G46" s="31">
        <v>17.8</v>
      </c>
      <c r="H46" s="31">
        <v>212.2</v>
      </c>
      <c r="I46" s="31">
        <v>-45.8</v>
      </c>
      <c r="J46" s="66">
        <v>43.5</v>
      </c>
      <c r="K46" s="31">
        <v>75.099999999999994</v>
      </c>
      <c r="L46" s="31">
        <v>69.400000000000006</v>
      </c>
      <c r="M46" s="31">
        <v>17.100000000000001</v>
      </c>
      <c r="N46" s="31">
        <v>172</v>
      </c>
      <c r="O46" s="31">
        <v>-18.3</v>
      </c>
      <c r="P46" s="66">
        <v>-4</v>
      </c>
      <c r="Q46" s="66">
        <v>154.9</v>
      </c>
      <c r="R46" s="66">
        <v>-190.2</v>
      </c>
    </row>
    <row r="47" spans="1:18" s="3" customFormat="1" x14ac:dyDescent="0.3">
      <c r="A47" s="225">
        <v>41</v>
      </c>
      <c r="B47" s="15" t="s">
        <v>52</v>
      </c>
      <c r="C47" s="15" t="s">
        <v>380</v>
      </c>
      <c r="D47" s="67">
        <v>0.6</v>
      </c>
      <c r="E47" s="10">
        <v>1.9</v>
      </c>
      <c r="F47" s="10">
        <v>2.7</v>
      </c>
      <c r="G47" s="10">
        <v>6.4</v>
      </c>
      <c r="H47" s="10">
        <v>4.4000000000000004</v>
      </c>
      <c r="I47" s="10">
        <v>10.3</v>
      </c>
      <c r="J47" s="67">
        <v>0.3</v>
      </c>
      <c r="K47" s="10">
        <v>0.4</v>
      </c>
      <c r="L47" s="10">
        <v>3.3</v>
      </c>
      <c r="M47" s="10">
        <v>5.6</v>
      </c>
      <c r="N47" s="10">
        <v>7.6</v>
      </c>
      <c r="O47" s="10">
        <v>19.5</v>
      </c>
      <c r="P47" s="67">
        <v>-6.5</v>
      </c>
      <c r="Q47" s="67">
        <v>2.1</v>
      </c>
      <c r="R47" s="67">
        <v>11.9</v>
      </c>
    </row>
    <row r="48" spans="1:18" s="3" customFormat="1" x14ac:dyDescent="0.3">
      <c r="A48" s="225">
        <v>42</v>
      </c>
      <c r="B48" s="15" t="s">
        <v>53</v>
      </c>
      <c r="C48" s="15" t="s">
        <v>381</v>
      </c>
      <c r="D48" s="67">
        <v>53</v>
      </c>
      <c r="E48" s="10">
        <v>95.7</v>
      </c>
      <c r="F48" s="10">
        <v>80.5</v>
      </c>
      <c r="G48" s="10">
        <v>11.3</v>
      </c>
      <c r="H48" s="10">
        <v>207.8</v>
      </c>
      <c r="I48" s="10">
        <v>-56</v>
      </c>
      <c r="J48" s="67">
        <v>43.3</v>
      </c>
      <c r="K48" s="10">
        <v>75</v>
      </c>
      <c r="L48" s="10">
        <v>66.2</v>
      </c>
      <c r="M48" s="10">
        <v>10.9</v>
      </c>
      <c r="N48" s="10">
        <v>164.1</v>
      </c>
      <c r="O48" s="10">
        <v>-43</v>
      </c>
      <c r="P48" s="67">
        <v>2.7</v>
      </c>
      <c r="Q48" s="67">
        <v>153.19999999999999</v>
      </c>
      <c r="R48" s="67">
        <v>-207</v>
      </c>
    </row>
    <row r="49" spans="1:18" s="3" customFormat="1" x14ac:dyDescent="0.3">
      <c r="A49" s="225">
        <v>43</v>
      </c>
      <c r="B49" s="18" t="s">
        <v>23</v>
      </c>
      <c r="C49" s="18" t="s">
        <v>335</v>
      </c>
      <c r="D49" s="66">
        <v>-898.5</v>
      </c>
      <c r="E49" s="31">
        <v>-894.4</v>
      </c>
      <c r="F49" s="31">
        <v>-938.3</v>
      </c>
      <c r="G49" s="31">
        <v>-938.7</v>
      </c>
      <c r="H49" s="31">
        <v>-1264.5999999999999</v>
      </c>
      <c r="I49" s="31">
        <v>-899.8</v>
      </c>
      <c r="J49" s="66">
        <v>-1032.5999999999999</v>
      </c>
      <c r="K49" s="31">
        <v>-1032.2</v>
      </c>
      <c r="L49" s="31">
        <v>-1064.9000000000001</v>
      </c>
      <c r="M49" s="31">
        <v>-1069</v>
      </c>
      <c r="N49" s="31">
        <v>-1380.7</v>
      </c>
      <c r="O49" s="31">
        <v>-1058</v>
      </c>
      <c r="P49" s="66">
        <v>-107.4</v>
      </c>
      <c r="Q49" s="66">
        <v>-311.7</v>
      </c>
      <c r="R49" s="66">
        <v>322.7</v>
      </c>
    </row>
    <row r="50" spans="1:18" s="3" customFormat="1" x14ac:dyDescent="0.3">
      <c r="A50" s="225">
        <v>44</v>
      </c>
      <c r="B50" s="19" t="s">
        <v>7</v>
      </c>
      <c r="C50" s="19" t="s">
        <v>336</v>
      </c>
      <c r="D50" s="66">
        <v>3215.4</v>
      </c>
      <c r="E50" s="31">
        <v>3192.6</v>
      </c>
      <c r="F50" s="31">
        <v>3256.5</v>
      </c>
      <c r="G50" s="31">
        <v>3248.3</v>
      </c>
      <c r="H50" s="31">
        <v>3293.7</v>
      </c>
      <c r="I50" s="31">
        <v>3267.5</v>
      </c>
      <c r="J50" s="66">
        <v>2633.6</v>
      </c>
      <c r="K50" s="31">
        <v>2608</v>
      </c>
      <c r="L50" s="31">
        <v>2664.3</v>
      </c>
      <c r="M50" s="31">
        <v>2658.5</v>
      </c>
      <c r="N50" s="31">
        <v>2659.5</v>
      </c>
      <c r="O50" s="31">
        <v>2647.3</v>
      </c>
      <c r="P50" s="66">
        <v>92.6</v>
      </c>
      <c r="Q50" s="66">
        <v>1.1000000000000001</v>
      </c>
      <c r="R50" s="66">
        <v>-12.2</v>
      </c>
    </row>
    <row r="51" spans="1:18" s="3" customFormat="1" x14ac:dyDescent="0.3">
      <c r="A51" s="225">
        <v>45</v>
      </c>
      <c r="B51" s="15" t="s">
        <v>14</v>
      </c>
      <c r="C51" s="15" t="s">
        <v>323</v>
      </c>
      <c r="D51" s="67">
        <v>2058</v>
      </c>
      <c r="E51" s="10">
        <v>2055.9</v>
      </c>
      <c r="F51" s="10">
        <v>2082.1</v>
      </c>
      <c r="G51" s="10">
        <v>2052.9</v>
      </c>
      <c r="H51" s="10">
        <v>2116</v>
      </c>
      <c r="I51" s="10">
        <v>2081.3000000000002</v>
      </c>
      <c r="J51" s="67">
        <v>1730.6</v>
      </c>
      <c r="K51" s="10">
        <v>1717.7</v>
      </c>
      <c r="L51" s="10">
        <v>1752.8</v>
      </c>
      <c r="M51" s="10">
        <v>1735.5</v>
      </c>
      <c r="N51" s="10">
        <v>1762.1</v>
      </c>
      <c r="O51" s="10">
        <v>1741</v>
      </c>
      <c r="P51" s="67">
        <v>34.6</v>
      </c>
      <c r="Q51" s="67">
        <v>26.6</v>
      </c>
      <c r="R51" s="67">
        <v>-21</v>
      </c>
    </row>
    <row r="52" spans="1:18" s="3" customFormat="1" x14ac:dyDescent="0.3">
      <c r="A52" s="225">
        <v>46</v>
      </c>
      <c r="B52" s="15" t="s">
        <v>9</v>
      </c>
      <c r="C52" s="15" t="s">
        <v>326</v>
      </c>
      <c r="D52" s="67">
        <v>1157.4000000000001</v>
      </c>
      <c r="E52" s="10">
        <v>1136.7</v>
      </c>
      <c r="F52" s="10">
        <v>1174.4000000000001</v>
      </c>
      <c r="G52" s="10">
        <v>1195.4000000000001</v>
      </c>
      <c r="H52" s="10">
        <v>1177.7</v>
      </c>
      <c r="I52" s="10">
        <v>1186.2</v>
      </c>
      <c r="J52" s="67">
        <v>905.3</v>
      </c>
      <c r="K52" s="10">
        <v>892.8</v>
      </c>
      <c r="L52" s="10">
        <v>913.9</v>
      </c>
      <c r="M52" s="10">
        <v>924.3</v>
      </c>
      <c r="N52" s="10">
        <v>901</v>
      </c>
      <c r="O52" s="10">
        <v>908.7</v>
      </c>
      <c r="P52" s="67">
        <v>56.7</v>
      </c>
      <c r="Q52" s="67">
        <v>-23.3</v>
      </c>
      <c r="R52" s="67">
        <v>7.7</v>
      </c>
    </row>
    <row r="53" spans="1:18" s="3" customFormat="1" x14ac:dyDescent="0.3">
      <c r="A53" s="225">
        <v>47</v>
      </c>
      <c r="B53" s="19" t="s">
        <v>24</v>
      </c>
      <c r="C53" s="19" t="s">
        <v>337</v>
      </c>
      <c r="D53" s="66">
        <v>4113.8</v>
      </c>
      <c r="E53" s="31">
        <v>4087</v>
      </c>
      <c r="F53" s="31">
        <v>4194.8</v>
      </c>
      <c r="G53" s="31">
        <v>4186.8999999999996</v>
      </c>
      <c r="H53" s="31">
        <v>4558.3</v>
      </c>
      <c r="I53" s="31">
        <v>4167.3</v>
      </c>
      <c r="J53" s="66">
        <v>3666.2</v>
      </c>
      <c r="K53" s="31">
        <v>3640.2</v>
      </c>
      <c r="L53" s="31">
        <v>3729.2</v>
      </c>
      <c r="M53" s="31">
        <v>3727.4</v>
      </c>
      <c r="N53" s="31">
        <v>4040.2</v>
      </c>
      <c r="O53" s="31">
        <v>3705.3</v>
      </c>
      <c r="P53" s="66">
        <v>200</v>
      </c>
      <c r="Q53" s="66">
        <v>312.8</v>
      </c>
      <c r="R53" s="66">
        <v>-334.9</v>
      </c>
    </row>
    <row r="54" spans="1:18" s="3" customFormat="1" x14ac:dyDescent="0.3">
      <c r="A54" s="225">
        <v>48</v>
      </c>
      <c r="B54" s="15" t="s">
        <v>14</v>
      </c>
      <c r="C54" s="15" t="s">
        <v>323</v>
      </c>
      <c r="D54" s="67">
        <v>3267.3</v>
      </c>
      <c r="E54" s="10">
        <v>3259.9</v>
      </c>
      <c r="F54" s="10">
        <v>3330.9</v>
      </c>
      <c r="G54" s="10">
        <v>3302.7</v>
      </c>
      <c r="H54" s="10">
        <v>3681.4</v>
      </c>
      <c r="I54" s="10">
        <v>3279.3</v>
      </c>
      <c r="J54" s="67">
        <v>2971</v>
      </c>
      <c r="K54" s="10">
        <v>2960.9</v>
      </c>
      <c r="L54" s="10">
        <v>3024.4</v>
      </c>
      <c r="M54" s="10">
        <v>3000.9</v>
      </c>
      <c r="N54" s="10">
        <v>3332.2</v>
      </c>
      <c r="O54" s="10">
        <v>2991.8</v>
      </c>
      <c r="P54" s="67">
        <v>145.6</v>
      </c>
      <c r="Q54" s="67">
        <v>331.3</v>
      </c>
      <c r="R54" s="67">
        <v>-340.5</v>
      </c>
    </row>
    <row r="55" spans="1:18" s="3" customFormat="1" x14ac:dyDescent="0.3">
      <c r="A55" s="225">
        <v>49</v>
      </c>
      <c r="B55" s="15" t="s">
        <v>9</v>
      </c>
      <c r="C55" s="15" t="s">
        <v>326</v>
      </c>
      <c r="D55" s="67">
        <v>846.5</v>
      </c>
      <c r="E55" s="10">
        <v>827.1</v>
      </c>
      <c r="F55" s="10">
        <v>863.9</v>
      </c>
      <c r="G55" s="10">
        <v>884.2</v>
      </c>
      <c r="H55" s="10">
        <v>876.8</v>
      </c>
      <c r="I55" s="10">
        <v>888</v>
      </c>
      <c r="J55" s="67">
        <v>693.9</v>
      </c>
      <c r="K55" s="10">
        <v>679.1</v>
      </c>
      <c r="L55" s="10">
        <v>703.8</v>
      </c>
      <c r="M55" s="10">
        <v>723.2</v>
      </c>
      <c r="N55" s="10">
        <v>712.5</v>
      </c>
      <c r="O55" s="10">
        <v>710.4</v>
      </c>
      <c r="P55" s="67">
        <v>52.8</v>
      </c>
      <c r="Q55" s="67">
        <v>-10.7</v>
      </c>
      <c r="R55" s="67">
        <v>-2.1</v>
      </c>
    </row>
    <row r="56" spans="1:18" s="3" customFormat="1" ht="33" x14ac:dyDescent="0.3">
      <c r="A56" s="226">
        <v>50</v>
      </c>
      <c r="B56" s="18" t="s">
        <v>94</v>
      </c>
      <c r="C56" s="18" t="s">
        <v>338</v>
      </c>
      <c r="D56" s="66">
        <v>5041.1000000000004</v>
      </c>
      <c r="E56" s="31">
        <v>4995.2</v>
      </c>
      <c r="F56" s="31">
        <v>5086.8999999999996</v>
      </c>
      <c r="G56" s="31">
        <v>5150.7</v>
      </c>
      <c r="H56" s="31">
        <v>5195.5</v>
      </c>
      <c r="I56" s="31">
        <v>5237</v>
      </c>
      <c r="J56" s="66">
        <v>3945.3</v>
      </c>
      <c r="K56" s="31">
        <v>3919.2</v>
      </c>
      <c r="L56" s="31">
        <v>3971.3</v>
      </c>
      <c r="M56" s="31">
        <v>4003.8</v>
      </c>
      <c r="N56" s="31">
        <v>3993.9</v>
      </c>
      <c r="O56" s="31">
        <v>3993</v>
      </c>
      <c r="P56" s="66">
        <v>144.6</v>
      </c>
      <c r="Q56" s="66">
        <v>-9.9</v>
      </c>
      <c r="R56" s="66">
        <v>-0.9</v>
      </c>
    </row>
    <row r="57" spans="1:18" s="3" customFormat="1" x14ac:dyDescent="0.3">
      <c r="A57" s="225">
        <v>51</v>
      </c>
      <c r="B57" s="19" t="s">
        <v>25</v>
      </c>
      <c r="C57" s="19" t="s">
        <v>339</v>
      </c>
      <c r="D57" s="66">
        <v>1892.4</v>
      </c>
      <c r="E57" s="31">
        <v>1867.5</v>
      </c>
      <c r="F57" s="31">
        <v>1917.9</v>
      </c>
      <c r="G57" s="31">
        <v>1950</v>
      </c>
      <c r="H57" s="31">
        <v>1949.7</v>
      </c>
      <c r="I57" s="31">
        <v>1956.4</v>
      </c>
      <c r="J57" s="66">
        <v>1527.4</v>
      </c>
      <c r="K57" s="31">
        <v>1511.5</v>
      </c>
      <c r="L57" s="31">
        <v>1542.9</v>
      </c>
      <c r="M57" s="31">
        <v>1559.5</v>
      </c>
      <c r="N57" s="31">
        <v>1537.2</v>
      </c>
      <c r="O57" s="31">
        <v>1516.6</v>
      </c>
      <c r="P57" s="66">
        <v>56</v>
      </c>
      <c r="Q57" s="66">
        <v>-22.3</v>
      </c>
      <c r="R57" s="66">
        <v>-20.6</v>
      </c>
    </row>
    <row r="58" spans="1:18" s="3" customFormat="1" x14ac:dyDescent="0.3">
      <c r="A58" s="225">
        <v>52</v>
      </c>
      <c r="B58" s="15" t="s">
        <v>26</v>
      </c>
      <c r="C58" s="15" t="s">
        <v>340</v>
      </c>
      <c r="D58" s="67">
        <v>1082.7</v>
      </c>
      <c r="E58" s="10">
        <v>1064.3</v>
      </c>
      <c r="F58" s="10">
        <v>1104.2</v>
      </c>
      <c r="G58" s="10">
        <v>1122.7</v>
      </c>
      <c r="H58" s="10">
        <v>1116.5999999999999</v>
      </c>
      <c r="I58" s="10">
        <v>1135.8</v>
      </c>
      <c r="J58" s="67">
        <v>863.5</v>
      </c>
      <c r="K58" s="10">
        <v>850.9</v>
      </c>
      <c r="L58" s="10">
        <v>878.2</v>
      </c>
      <c r="M58" s="10">
        <v>888</v>
      </c>
      <c r="N58" s="10">
        <v>872.3</v>
      </c>
      <c r="O58" s="10">
        <v>874.2</v>
      </c>
      <c r="P58" s="67">
        <v>33</v>
      </c>
      <c r="Q58" s="67">
        <v>-15.7</v>
      </c>
      <c r="R58" s="67">
        <v>1.9</v>
      </c>
    </row>
    <row r="59" spans="1:18" s="3" customFormat="1" x14ac:dyDescent="0.3">
      <c r="A59" s="225">
        <v>53</v>
      </c>
      <c r="B59" s="16" t="s">
        <v>86</v>
      </c>
      <c r="C59" s="16" t="s">
        <v>382</v>
      </c>
      <c r="D59" s="67">
        <v>854.8</v>
      </c>
      <c r="E59" s="10">
        <v>841.4</v>
      </c>
      <c r="F59" s="10">
        <v>868.1</v>
      </c>
      <c r="G59" s="10">
        <v>884.4</v>
      </c>
      <c r="H59" s="10">
        <v>873.5</v>
      </c>
      <c r="I59" s="10">
        <v>890.8</v>
      </c>
      <c r="J59" s="67">
        <v>667.1</v>
      </c>
      <c r="K59" s="10">
        <v>658.2</v>
      </c>
      <c r="L59" s="10">
        <v>675.6</v>
      </c>
      <c r="M59" s="10">
        <v>684.8</v>
      </c>
      <c r="N59" s="10">
        <v>666.9</v>
      </c>
      <c r="O59" s="10">
        <v>668.6</v>
      </c>
      <c r="P59" s="67">
        <v>25.7</v>
      </c>
      <c r="Q59" s="67">
        <v>-17.899999999999999</v>
      </c>
      <c r="R59" s="67">
        <v>1.6</v>
      </c>
    </row>
    <row r="60" spans="1:18" s="3" customFormat="1" x14ac:dyDescent="0.3">
      <c r="A60" s="225">
        <v>54</v>
      </c>
      <c r="B60" s="16" t="s">
        <v>87</v>
      </c>
      <c r="C60" s="16" t="s">
        <v>383</v>
      </c>
      <c r="D60" s="67">
        <v>228</v>
      </c>
      <c r="E60" s="10">
        <v>222.9</v>
      </c>
      <c r="F60" s="10">
        <v>236</v>
      </c>
      <c r="G60" s="10">
        <v>238.3</v>
      </c>
      <c r="H60" s="10">
        <v>243.1</v>
      </c>
      <c r="I60" s="10">
        <v>244.9</v>
      </c>
      <c r="J60" s="67">
        <v>197.1</v>
      </c>
      <c r="K60" s="10">
        <v>193.3</v>
      </c>
      <c r="L60" s="10">
        <v>203.8</v>
      </c>
      <c r="M60" s="10">
        <v>204.2</v>
      </c>
      <c r="N60" s="10">
        <v>207</v>
      </c>
      <c r="O60" s="10">
        <v>207.2</v>
      </c>
      <c r="P60" s="67">
        <v>7.3</v>
      </c>
      <c r="Q60" s="67">
        <v>2.8</v>
      </c>
      <c r="R60" s="67">
        <v>0.2</v>
      </c>
    </row>
    <row r="61" spans="1:18" s="3" customFormat="1" x14ac:dyDescent="0.3">
      <c r="A61" s="225">
        <v>55</v>
      </c>
      <c r="B61" s="15" t="s">
        <v>27</v>
      </c>
      <c r="C61" s="15" t="s">
        <v>341</v>
      </c>
      <c r="D61" s="67">
        <v>809.7</v>
      </c>
      <c r="E61" s="10">
        <v>803.2</v>
      </c>
      <c r="F61" s="10">
        <v>813.7</v>
      </c>
      <c r="G61" s="10">
        <v>827.2</v>
      </c>
      <c r="H61" s="10">
        <v>833.1</v>
      </c>
      <c r="I61" s="10">
        <v>820.7</v>
      </c>
      <c r="J61" s="67">
        <v>663.9</v>
      </c>
      <c r="K61" s="10">
        <v>660.7</v>
      </c>
      <c r="L61" s="10">
        <v>664.6</v>
      </c>
      <c r="M61" s="10">
        <v>671.2</v>
      </c>
      <c r="N61" s="10">
        <v>664.7</v>
      </c>
      <c r="O61" s="10">
        <v>642</v>
      </c>
      <c r="P61" s="67">
        <v>23</v>
      </c>
      <c r="Q61" s="67">
        <v>-6.5</v>
      </c>
      <c r="R61" s="67">
        <v>-22.8</v>
      </c>
    </row>
    <row r="62" spans="1:18" s="3" customFormat="1" x14ac:dyDescent="0.3">
      <c r="A62" s="225">
        <v>56</v>
      </c>
      <c r="B62" s="16" t="s">
        <v>86</v>
      </c>
      <c r="C62" s="16" t="s">
        <v>382</v>
      </c>
      <c r="D62" s="67">
        <v>586.70000000000005</v>
      </c>
      <c r="E62" s="10">
        <v>581</v>
      </c>
      <c r="F62" s="10">
        <v>588.70000000000005</v>
      </c>
      <c r="G62" s="10">
        <v>601.29999999999995</v>
      </c>
      <c r="H62" s="10">
        <v>608.4</v>
      </c>
      <c r="I62" s="10">
        <v>596.79999999999995</v>
      </c>
      <c r="J62" s="67">
        <v>469</v>
      </c>
      <c r="K62" s="10">
        <v>465.7</v>
      </c>
      <c r="L62" s="10">
        <v>468.6</v>
      </c>
      <c r="M62" s="10">
        <v>475.8</v>
      </c>
      <c r="N62" s="10">
        <v>471.1</v>
      </c>
      <c r="O62" s="10">
        <v>449.9</v>
      </c>
      <c r="P62" s="67">
        <v>15.5</v>
      </c>
      <c r="Q62" s="67">
        <v>-4.7</v>
      </c>
      <c r="R62" s="67">
        <v>-21.2</v>
      </c>
    </row>
    <row r="63" spans="1:18" s="3" customFormat="1" x14ac:dyDescent="0.3">
      <c r="A63" s="225">
        <v>57</v>
      </c>
      <c r="B63" s="16" t="s">
        <v>87</v>
      </c>
      <c r="C63" s="16" t="s">
        <v>383</v>
      </c>
      <c r="D63" s="67">
        <v>223</v>
      </c>
      <c r="E63" s="10">
        <v>222.2</v>
      </c>
      <c r="F63" s="10">
        <v>225</v>
      </c>
      <c r="G63" s="10">
        <v>225.9</v>
      </c>
      <c r="H63" s="10">
        <v>224.7</v>
      </c>
      <c r="I63" s="10">
        <v>223.9</v>
      </c>
      <c r="J63" s="67">
        <v>195.3</v>
      </c>
      <c r="K63" s="10">
        <v>195.4</v>
      </c>
      <c r="L63" s="10">
        <v>196.4</v>
      </c>
      <c r="M63" s="10">
        <v>195.7</v>
      </c>
      <c r="N63" s="10">
        <v>193.9</v>
      </c>
      <c r="O63" s="10">
        <v>192.9</v>
      </c>
      <c r="P63" s="67">
        <v>7.7</v>
      </c>
      <c r="Q63" s="67">
        <v>-1.8</v>
      </c>
      <c r="R63" s="67">
        <v>-1</v>
      </c>
    </row>
    <row r="64" spans="1:18" s="3" customFormat="1" x14ac:dyDescent="0.3">
      <c r="A64" s="225">
        <v>58</v>
      </c>
      <c r="B64" s="19" t="s">
        <v>28</v>
      </c>
      <c r="C64" s="19" t="s">
        <v>342</v>
      </c>
      <c r="D64" s="66">
        <v>3148.7</v>
      </c>
      <c r="E64" s="31">
        <v>3127.6</v>
      </c>
      <c r="F64" s="31">
        <v>3169.1</v>
      </c>
      <c r="G64" s="31">
        <v>3200.8</v>
      </c>
      <c r="H64" s="31">
        <v>3245.8</v>
      </c>
      <c r="I64" s="31">
        <v>3280.6</v>
      </c>
      <c r="J64" s="66">
        <v>2417.8000000000002</v>
      </c>
      <c r="K64" s="31">
        <v>2407.3000000000002</v>
      </c>
      <c r="L64" s="31">
        <v>2428.5</v>
      </c>
      <c r="M64" s="31">
        <v>2444.6999999999998</v>
      </c>
      <c r="N64" s="31">
        <v>2456.3000000000002</v>
      </c>
      <c r="O64" s="31">
        <v>2475.3000000000002</v>
      </c>
      <c r="P64" s="66">
        <v>88.6</v>
      </c>
      <c r="Q64" s="66">
        <v>11.6</v>
      </c>
      <c r="R64" s="66">
        <v>19</v>
      </c>
    </row>
    <row r="65" spans="1:18" s="3" customFormat="1" x14ac:dyDescent="0.3">
      <c r="A65" s="225">
        <v>59</v>
      </c>
      <c r="B65" s="15" t="s">
        <v>86</v>
      </c>
      <c r="C65" s="15" t="s">
        <v>382</v>
      </c>
      <c r="D65" s="67">
        <v>2550.4</v>
      </c>
      <c r="E65" s="10">
        <v>2537.1</v>
      </c>
      <c r="F65" s="10">
        <v>2565</v>
      </c>
      <c r="G65" s="10">
        <v>2585.6</v>
      </c>
      <c r="H65" s="10">
        <v>2623</v>
      </c>
      <c r="I65" s="10">
        <v>2644.3</v>
      </c>
      <c r="J65" s="67">
        <v>1971.1</v>
      </c>
      <c r="K65" s="10">
        <v>1965</v>
      </c>
      <c r="L65" s="10">
        <v>1978.9</v>
      </c>
      <c r="M65" s="10">
        <v>1988.2</v>
      </c>
      <c r="N65" s="10">
        <v>1997.2</v>
      </c>
      <c r="O65" s="10">
        <v>2008.7</v>
      </c>
      <c r="P65" s="67">
        <v>57</v>
      </c>
      <c r="Q65" s="67">
        <v>9</v>
      </c>
      <c r="R65" s="67">
        <v>11.5</v>
      </c>
    </row>
    <row r="66" spans="1:18" s="3" customFormat="1" x14ac:dyDescent="0.3">
      <c r="A66" s="225">
        <v>60</v>
      </c>
      <c r="B66" s="15" t="s">
        <v>87</v>
      </c>
      <c r="C66" s="15" t="s">
        <v>383</v>
      </c>
      <c r="D66" s="67">
        <v>598.4</v>
      </c>
      <c r="E66" s="10">
        <v>590.5</v>
      </c>
      <c r="F66" s="10">
        <v>604</v>
      </c>
      <c r="G66" s="10">
        <v>615.1</v>
      </c>
      <c r="H66" s="10">
        <v>622.79999999999995</v>
      </c>
      <c r="I66" s="10">
        <v>636.20000000000005</v>
      </c>
      <c r="J66" s="67">
        <v>445.2</v>
      </c>
      <c r="K66" s="10">
        <v>440.9</v>
      </c>
      <c r="L66" s="10">
        <v>448.1</v>
      </c>
      <c r="M66" s="10">
        <v>454.7</v>
      </c>
      <c r="N66" s="10">
        <v>457.4</v>
      </c>
      <c r="O66" s="10">
        <v>464.7</v>
      </c>
      <c r="P66" s="67">
        <v>31</v>
      </c>
      <c r="Q66" s="67">
        <v>2.6</v>
      </c>
      <c r="R66" s="67">
        <v>7.3</v>
      </c>
    </row>
    <row r="67" spans="1:18" s="3" customFormat="1" x14ac:dyDescent="0.3">
      <c r="A67" s="225">
        <v>61</v>
      </c>
      <c r="B67" s="13" t="s">
        <v>118</v>
      </c>
      <c r="C67" s="13" t="s">
        <v>385</v>
      </c>
      <c r="D67" s="214" t="s">
        <v>13</v>
      </c>
      <c r="E67" s="200" t="s">
        <v>13</v>
      </c>
      <c r="F67" s="200" t="s">
        <v>13</v>
      </c>
      <c r="G67" s="200" t="s">
        <v>13</v>
      </c>
      <c r="H67" s="200" t="s">
        <v>13</v>
      </c>
      <c r="I67" s="200" t="s">
        <v>13</v>
      </c>
      <c r="J67" s="67">
        <v>-122.2</v>
      </c>
      <c r="K67" s="10">
        <v>-113.5</v>
      </c>
      <c r="L67" s="10">
        <v>-122.8</v>
      </c>
      <c r="M67" s="10">
        <v>-139.5</v>
      </c>
      <c r="N67" s="10">
        <v>-130.19999999999999</v>
      </c>
      <c r="O67" s="10">
        <v>-207.5</v>
      </c>
      <c r="P67" s="214" t="s">
        <v>13</v>
      </c>
      <c r="Q67" s="214" t="s">
        <v>13</v>
      </c>
      <c r="R67" s="214" t="s">
        <v>13</v>
      </c>
    </row>
    <row r="68" spans="1:18" s="3" customFormat="1" x14ac:dyDescent="0.3">
      <c r="A68" s="225"/>
      <c r="B68" s="18" t="s">
        <v>29</v>
      </c>
      <c r="C68" s="18" t="s">
        <v>343</v>
      </c>
      <c r="D68" s="66"/>
      <c r="E68" s="31"/>
      <c r="F68" s="31"/>
      <c r="G68" s="31"/>
      <c r="H68" s="31"/>
      <c r="I68" s="31"/>
      <c r="J68" s="66"/>
      <c r="K68" s="31"/>
      <c r="L68" s="31"/>
      <c r="M68" s="31"/>
      <c r="N68" s="31"/>
      <c r="O68" s="31"/>
      <c r="P68" s="66"/>
      <c r="Q68" s="66"/>
      <c r="R68" s="66"/>
    </row>
    <row r="69" spans="1:18" s="3" customFormat="1" ht="18" x14ac:dyDescent="0.3">
      <c r="A69" s="225">
        <v>62</v>
      </c>
      <c r="B69" s="14" t="s">
        <v>215</v>
      </c>
      <c r="C69" s="14" t="s">
        <v>344</v>
      </c>
      <c r="D69" s="67">
        <v>29001.7</v>
      </c>
      <c r="E69" s="10">
        <v>28861.1</v>
      </c>
      <c r="F69" s="10">
        <v>29117.3</v>
      </c>
      <c r="G69" s="10">
        <v>29560</v>
      </c>
      <c r="H69" s="10">
        <v>29895.7</v>
      </c>
      <c r="I69" s="10">
        <v>30335.8</v>
      </c>
      <c r="J69" s="67">
        <v>23122.2</v>
      </c>
      <c r="K69" s="10">
        <v>23058.1</v>
      </c>
      <c r="L69" s="10">
        <v>23164.799999999999</v>
      </c>
      <c r="M69" s="10">
        <v>23376.9</v>
      </c>
      <c r="N69" s="10">
        <v>23433.4</v>
      </c>
      <c r="O69" s="10">
        <v>23654.1</v>
      </c>
      <c r="P69" s="67">
        <v>664.7</v>
      </c>
      <c r="Q69" s="67">
        <v>56.6</v>
      </c>
      <c r="R69" s="67">
        <v>220.7</v>
      </c>
    </row>
    <row r="70" spans="1:18" s="3" customFormat="1" x14ac:dyDescent="0.3">
      <c r="A70" s="225">
        <v>63</v>
      </c>
      <c r="B70" s="14" t="s">
        <v>33</v>
      </c>
      <c r="C70" s="14" t="s">
        <v>345</v>
      </c>
      <c r="D70" s="67">
        <v>29149.9</v>
      </c>
      <c r="E70" s="10">
        <v>29004.1</v>
      </c>
      <c r="F70" s="10">
        <v>29314.5</v>
      </c>
      <c r="G70" s="10">
        <v>29692.6</v>
      </c>
      <c r="H70" s="10">
        <v>29968.9</v>
      </c>
      <c r="I70" s="10">
        <v>30410.799999999999</v>
      </c>
      <c r="J70" s="67">
        <v>23240.3</v>
      </c>
      <c r="K70" s="10">
        <v>23172.3</v>
      </c>
      <c r="L70" s="10">
        <v>23321.7</v>
      </c>
      <c r="M70" s="10">
        <v>23481.7</v>
      </c>
      <c r="N70" s="10">
        <v>23490.799999999999</v>
      </c>
      <c r="O70" s="10">
        <v>23712.5</v>
      </c>
      <c r="P70" s="67">
        <v>649.70000000000005</v>
      </c>
      <c r="Q70" s="67">
        <v>9.1</v>
      </c>
      <c r="R70" s="67">
        <v>221.7</v>
      </c>
    </row>
    <row r="71" spans="1:18" s="3" customFormat="1" x14ac:dyDescent="0.3">
      <c r="A71" s="225">
        <v>64</v>
      </c>
      <c r="B71" s="14" t="s">
        <v>30</v>
      </c>
      <c r="C71" s="14" t="s">
        <v>386</v>
      </c>
      <c r="D71" s="67">
        <v>29244.5</v>
      </c>
      <c r="E71" s="10">
        <v>29049.4</v>
      </c>
      <c r="F71" s="10">
        <v>29428.400000000001</v>
      </c>
      <c r="G71" s="10">
        <v>29807.4</v>
      </c>
      <c r="H71" s="10">
        <v>29829.9</v>
      </c>
      <c r="I71" s="10">
        <v>30531.5</v>
      </c>
      <c r="J71" s="67">
        <v>23276.9</v>
      </c>
      <c r="K71" s="10">
        <v>23171.8</v>
      </c>
      <c r="L71" s="10">
        <v>23369.599999999999</v>
      </c>
      <c r="M71" s="10">
        <v>23530.799999999999</v>
      </c>
      <c r="N71" s="10">
        <v>23340.5</v>
      </c>
      <c r="O71" s="10">
        <v>23765.599999999999</v>
      </c>
      <c r="P71" s="67">
        <v>631.5</v>
      </c>
      <c r="Q71" s="67">
        <v>-190.3</v>
      </c>
      <c r="R71" s="67">
        <v>425.1</v>
      </c>
    </row>
    <row r="72" spans="1:18" s="3" customFormat="1" x14ac:dyDescent="0.3">
      <c r="A72" s="225">
        <v>65</v>
      </c>
      <c r="B72" s="14" t="s">
        <v>31</v>
      </c>
      <c r="C72" s="14" t="s">
        <v>347</v>
      </c>
      <c r="D72" s="67">
        <v>30196.5</v>
      </c>
      <c r="E72" s="10">
        <v>30041.4</v>
      </c>
      <c r="F72" s="10">
        <v>30450</v>
      </c>
      <c r="G72" s="10">
        <v>30763.8</v>
      </c>
      <c r="H72" s="10">
        <v>31306.7</v>
      </c>
      <c r="I72" s="10">
        <v>31385.5</v>
      </c>
      <c r="J72" s="67">
        <v>24371.1</v>
      </c>
      <c r="K72" s="10">
        <v>24300.1</v>
      </c>
      <c r="L72" s="10">
        <v>24519.599999999999</v>
      </c>
      <c r="M72" s="10">
        <v>24633</v>
      </c>
      <c r="N72" s="10">
        <v>24874</v>
      </c>
      <c r="O72" s="10">
        <v>24812.9</v>
      </c>
      <c r="P72" s="67">
        <v>733</v>
      </c>
      <c r="Q72" s="67">
        <v>241</v>
      </c>
      <c r="R72" s="67">
        <v>-61.2</v>
      </c>
    </row>
    <row r="73" spans="1:18" s="3" customFormat="1" x14ac:dyDescent="0.3">
      <c r="A73" s="225">
        <v>66</v>
      </c>
      <c r="B73" s="14" t="s">
        <v>32</v>
      </c>
      <c r="C73" s="14" t="s">
        <v>348</v>
      </c>
      <c r="D73" s="67">
        <v>30142.9</v>
      </c>
      <c r="E73" s="10">
        <v>29943.7</v>
      </c>
      <c r="F73" s="10">
        <v>30366.7</v>
      </c>
      <c r="G73" s="10">
        <v>30746.1</v>
      </c>
      <c r="H73" s="10">
        <v>31094.5</v>
      </c>
      <c r="I73" s="10">
        <v>31431.3</v>
      </c>
      <c r="J73" s="67">
        <v>24289.5</v>
      </c>
      <c r="K73" s="10">
        <v>24184.799999999999</v>
      </c>
      <c r="L73" s="10">
        <v>24410.1</v>
      </c>
      <c r="M73" s="10">
        <v>24577.4</v>
      </c>
      <c r="N73" s="10">
        <v>24664</v>
      </c>
      <c r="O73" s="10">
        <v>24808.400000000001</v>
      </c>
      <c r="P73" s="67">
        <v>729.7</v>
      </c>
      <c r="Q73" s="67">
        <v>86.6</v>
      </c>
      <c r="R73" s="67">
        <v>144.4</v>
      </c>
    </row>
    <row r="74" spans="1:18" s="3" customFormat="1" x14ac:dyDescent="0.3">
      <c r="A74" s="225">
        <v>67</v>
      </c>
      <c r="B74" s="14" t="s">
        <v>108</v>
      </c>
      <c r="C74" s="14" t="s">
        <v>349</v>
      </c>
      <c r="D74" s="67">
        <v>25101.8</v>
      </c>
      <c r="E74" s="10">
        <v>24948.6</v>
      </c>
      <c r="F74" s="10">
        <v>25279.8</v>
      </c>
      <c r="G74" s="10">
        <v>25595.3</v>
      </c>
      <c r="H74" s="10">
        <v>25899</v>
      </c>
      <c r="I74" s="10">
        <v>26194.3</v>
      </c>
      <c r="J74" s="67">
        <v>20352.5</v>
      </c>
      <c r="K74" s="10">
        <v>20274.3</v>
      </c>
      <c r="L74" s="10">
        <v>20446.900000000001</v>
      </c>
      <c r="M74" s="10">
        <v>20581.599999999999</v>
      </c>
      <c r="N74" s="10">
        <v>20679</v>
      </c>
      <c r="O74" s="10">
        <v>20825.400000000001</v>
      </c>
      <c r="P74" s="67">
        <v>584.29999999999995</v>
      </c>
      <c r="Q74" s="67">
        <v>97.3</v>
      </c>
      <c r="R74" s="67">
        <v>146.4</v>
      </c>
    </row>
    <row r="75" spans="1:18" s="3" customFormat="1" x14ac:dyDescent="0.3">
      <c r="A75" s="225">
        <v>68</v>
      </c>
      <c r="B75" s="19" t="s">
        <v>12</v>
      </c>
      <c r="C75" s="19" t="s">
        <v>321</v>
      </c>
      <c r="D75" s="66">
        <v>29298</v>
      </c>
      <c r="E75" s="31">
        <v>29147</v>
      </c>
      <c r="F75" s="31">
        <v>29511.7</v>
      </c>
      <c r="G75" s="31">
        <v>29825.200000000001</v>
      </c>
      <c r="H75" s="31">
        <v>30042.1</v>
      </c>
      <c r="I75" s="31">
        <v>30485.7</v>
      </c>
      <c r="J75" s="66">
        <v>23358.400000000001</v>
      </c>
      <c r="K75" s="31">
        <v>23286.5</v>
      </c>
      <c r="L75" s="31">
        <v>23478.6</v>
      </c>
      <c r="M75" s="31">
        <v>23586.5</v>
      </c>
      <c r="N75" s="31">
        <v>23548.2</v>
      </c>
      <c r="O75" s="31">
        <v>23771</v>
      </c>
      <c r="P75" s="66">
        <v>634.70000000000005</v>
      </c>
      <c r="Q75" s="66">
        <v>-38.299999999999997</v>
      </c>
      <c r="R75" s="66">
        <v>222.8</v>
      </c>
    </row>
    <row r="76" spans="1:18" s="3" customFormat="1" x14ac:dyDescent="0.3">
      <c r="A76" s="225">
        <v>69</v>
      </c>
      <c r="B76" s="14" t="s">
        <v>78</v>
      </c>
      <c r="C76" s="14" t="s">
        <v>387</v>
      </c>
      <c r="D76" s="67">
        <v>1485.6</v>
      </c>
      <c r="E76" s="10">
        <v>1498.6</v>
      </c>
      <c r="F76" s="10">
        <v>1444.9</v>
      </c>
      <c r="G76" s="10">
        <v>1546.5</v>
      </c>
      <c r="H76" s="10">
        <v>1454.8</v>
      </c>
      <c r="I76" s="10">
        <v>1525.8</v>
      </c>
      <c r="J76" s="67">
        <v>1252.3</v>
      </c>
      <c r="K76" s="10">
        <v>1266.3</v>
      </c>
      <c r="L76" s="10">
        <v>1215.0999999999999</v>
      </c>
      <c r="M76" s="10">
        <v>1293.2</v>
      </c>
      <c r="N76" s="10">
        <v>1207.3</v>
      </c>
      <c r="O76" s="10">
        <v>1260</v>
      </c>
      <c r="P76" s="67">
        <v>45.4</v>
      </c>
      <c r="Q76" s="67">
        <v>-85.9</v>
      </c>
      <c r="R76" s="67">
        <v>52.7</v>
      </c>
    </row>
    <row r="77" spans="1:18" s="3" customFormat="1" x14ac:dyDescent="0.3">
      <c r="A77" s="225">
        <v>70</v>
      </c>
      <c r="B77" s="14" t="s">
        <v>40</v>
      </c>
      <c r="C77" s="14" t="s">
        <v>388</v>
      </c>
      <c r="D77" s="67">
        <v>1493.9</v>
      </c>
      <c r="E77" s="10">
        <v>1510.6</v>
      </c>
      <c r="F77" s="10">
        <v>1497.1</v>
      </c>
      <c r="G77" s="10">
        <v>1507.4</v>
      </c>
      <c r="H77" s="10">
        <v>1452.7</v>
      </c>
      <c r="I77" s="10">
        <v>1544.2</v>
      </c>
      <c r="J77" s="67">
        <v>1259.5999999999999</v>
      </c>
      <c r="K77" s="10">
        <v>1276.7</v>
      </c>
      <c r="L77" s="10">
        <v>1259.2</v>
      </c>
      <c r="M77" s="10">
        <v>1260.8</v>
      </c>
      <c r="N77" s="10">
        <v>1205.8</v>
      </c>
      <c r="O77" s="10">
        <v>1275.4000000000001</v>
      </c>
      <c r="P77" s="67">
        <v>126.6</v>
      </c>
      <c r="Q77" s="67">
        <v>-54.9</v>
      </c>
      <c r="R77" s="67">
        <v>69.599999999999994</v>
      </c>
    </row>
    <row r="78" spans="1:18" s="3" customFormat="1" x14ac:dyDescent="0.3">
      <c r="A78" s="225">
        <v>71</v>
      </c>
      <c r="B78" s="19" t="s">
        <v>41</v>
      </c>
      <c r="C78" s="19" t="s">
        <v>389</v>
      </c>
      <c r="D78" s="66">
        <v>29289.7</v>
      </c>
      <c r="E78" s="31">
        <v>29135</v>
      </c>
      <c r="F78" s="31">
        <v>29459.5</v>
      </c>
      <c r="G78" s="31">
        <v>29864.3</v>
      </c>
      <c r="H78" s="31">
        <v>30044.2</v>
      </c>
      <c r="I78" s="31">
        <v>30467.4</v>
      </c>
      <c r="J78" s="66">
        <v>23368.7</v>
      </c>
      <c r="K78" s="31">
        <v>23293.7</v>
      </c>
      <c r="L78" s="31">
        <v>23454</v>
      </c>
      <c r="M78" s="31">
        <v>23634.6</v>
      </c>
      <c r="N78" s="31">
        <v>23566.9</v>
      </c>
      <c r="O78" s="31">
        <v>23773.9</v>
      </c>
      <c r="P78" s="66">
        <v>558.4</v>
      </c>
      <c r="Q78" s="66">
        <v>-67.7</v>
      </c>
      <c r="R78" s="66">
        <v>207</v>
      </c>
    </row>
    <row r="79" spans="1:18" s="3" customFormat="1" x14ac:dyDescent="0.3">
      <c r="A79" s="235">
        <v>72</v>
      </c>
      <c r="B79" s="14" t="s">
        <v>88</v>
      </c>
      <c r="C79" s="14" t="s">
        <v>390</v>
      </c>
      <c r="D79" s="68">
        <v>24501.3</v>
      </c>
      <c r="E79" s="54">
        <v>24384.9</v>
      </c>
      <c r="F79" s="54">
        <v>24677.5</v>
      </c>
      <c r="G79" s="54">
        <v>24929.4</v>
      </c>
      <c r="H79" s="54">
        <v>25098.9</v>
      </c>
      <c r="I79" s="54">
        <v>25490.9</v>
      </c>
      <c r="J79" s="68">
        <v>19432.400000000001</v>
      </c>
      <c r="K79" s="54">
        <v>19375.3</v>
      </c>
      <c r="L79" s="54">
        <v>19537.099999999999</v>
      </c>
      <c r="M79" s="54">
        <v>19615.900000000001</v>
      </c>
      <c r="N79" s="54">
        <v>19547.8</v>
      </c>
      <c r="O79" s="54">
        <v>19733.8</v>
      </c>
      <c r="P79" s="67">
        <v>518</v>
      </c>
      <c r="Q79" s="67">
        <v>-68.099999999999994</v>
      </c>
      <c r="R79" s="67">
        <v>186</v>
      </c>
    </row>
    <row r="80" spans="1:18" s="3" customFormat="1" ht="14.45" customHeight="1" x14ac:dyDescent="0.3">
      <c r="A80" s="246" t="s">
        <v>114</v>
      </c>
      <c r="B80" s="246"/>
      <c r="C80" s="246"/>
      <c r="D80" s="246"/>
      <c r="E80" s="246"/>
      <c r="F80" s="246"/>
      <c r="G80" s="246"/>
      <c r="H80" s="246"/>
      <c r="I80" s="246"/>
      <c r="J80" s="246"/>
      <c r="K80" s="246"/>
      <c r="L80" s="246"/>
      <c r="M80" s="246"/>
      <c r="N80" s="246"/>
      <c r="O80" s="246"/>
      <c r="P80" s="246"/>
      <c r="Q80" s="246"/>
      <c r="R80" s="246"/>
    </row>
    <row r="81" spans="1:18" s="3" customFormat="1" x14ac:dyDescent="0.2">
      <c r="A81" s="474" t="s">
        <v>220</v>
      </c>
      <c r="B81" s="250"/>
      <c r="C81" s="250"/>
      <c r="D81" s="250"/>
      <c r="E81" s="250"/>
      <c r="F81" s="250"/>
      <c r="G81" s="250"/>
      <c r="H81" s="250"/>
      <c r="I81" s="250"/>
      <c r="J81" s="250"/>
      <c r="K81" s="250"/>
      <c r="L81" s="250"/>
      <c r="M81" s="250"/>
      <c r="N81" s="250"/>
      <c r="O81" s="250"/>
      <c r="P81" s="250"/>
      <c r="Q81" s="250"/>
      <c r="R81" s="250"/>
    </row>
    <row r="82" spans="1:18" s="3" customFormat="1" x14ac:dyDescent="0.2">
      <c r="A82" s="474" t="s">
        <v>531</v>
      </c>
      <c r="B82" s="250"/>
      <c r="C82" s="250"/>
      <c r="D82" s="250"/>
      <c r="E82" s="250"/>
      <c r="F82" s="250"/>
      <c r="G82" s="250"/>
      <c r="H82" s="250"/>
      <c r="I82" s="250"/>
      <c r="J82" s="250"/>
      <c r="K82" s="250"/>
      <c r="L82" s="250"/>
      <c r="M82" s="250"/>
      <c r="N82" s="250"/>
      <c r="O82" s="250"/>
      <c r="P82" s="250"/>
      <c r="Q82" s="250"/>
      <c r="R82" s="250"/>
    </row>
    <row r="83" spans="1:18" s="3" customFormat="1" x14ac:dyDescent="0.2">
      <c r="A83" s="474"/>
      <c r="B83" s="250"/>
      <c r="C83" s="250"/>
      <c r="D83" s="250"/>
      <c r="E83" s="250"/>
      <c r="F83" s="250"/>
      <c r="G83" s="250"/>
      <c r="H83" s="250"/>
      <c r="I83" s="250"/>
      <c r="J83" s="250"/>
      <c r="K83" s="250"/>
      <c r="L83" s="250"/>
      <c r="M83" s="250"/>
      <c r="N83" s="250"/>
      <c r="O83" s="250"/>
      <c r="P83" s="250"/>
      <c r="Q83" s="250"/>
      <c r="R83" s="250"/>
    </row>
    <row r="84" spans="1:18" s="3" customFormat="1" x14ac:dyDescent="0.3">
      <c r="A84" s="260" t="s">
        <v>221</v>
      </c>
      <c r="B84" s="247"/>
      <c r="C84" s="247"/>
      <c r="D84" s="247"/>
      <c r="E84" s="247"/>
      <c r="F84" s="247"/>
      <c r="G84" s="247"/>
      <c r="H84" s="247"/>
      <c r="I84" s="247"/>
      <c r="J84" s="247"/>
      <c r="K84" s="247"/>
      <c r="L84" s="247"/>
      <c r="M84" s="247"/>
      <c r="N84" s="247"/>
      <c r="O84" s="247"/>
      <c r="P84" s="247"/>
      <c r="Q84" s="247"/>
      <c r="R84" s="247"/>
    </row>
    <row r="85" spans="1:18" s="3" customFormat="1" x14ac:dyDescent="0.3">
      <c r="A85" s="260" t="s">
        <v>532</v>
      </c>
      <c r="B85" s="247"/>
      <c r="C85" s="247"/>
      <c r="D85" s="247"/>
      <c r="E85" s="247"/>
      <c r="F85" s="247"/>
      <c r="G85" s="247"/>
      <c r="H85" s="247"/>
      <c r="I85" s="247"/>
      <c r="J85" s="247"/>
      <c r="K85" s="247"/>
      <c r="L85" s="247"/>
      <c r="M85" s="247"/>
      <c r="N85" s="247"/>
      <c r="O85" s="247"/>
      <c r="P85" s="247"/>
      <c r="Q85" s="247"/>
      <c r="R85" s="247"/>
    </row>
    <row r="86" spans="1:18" s="3" customFormat="1" x14ac:dyDescent="0.3">
      <c r="A86" s="260"/>
      <c r="B86" s="247"/>
      <c r="C86" s="247"/>
      <c r="D86" s="247"/>
      <c r="E86" s="247"/>
      <c r="F86" s="247"/>
      <c r="G86" s="247"/>
      <c r="H86" s="247"/>
      <c r="I86" s="247"/>
      <c r="J86" s="247"/>
      <c r="K86" s="247"/>
      <c r="L86" s="247"/>
      <c r="M86" s="247"/>
      <c r="N86" s="247"/>
      <c r="O86" s="247"/>
      <c r="P86" s="247"/>
      <c r="Q86" s="247"/>
      <c r="R86" s="247"/>
    </row>
    <row r="87" spans="1:18" s="3" customFormat="1" x14ac:dyDescent="0.3">
      <c r="A87" s="248" t="s">
        <v>97</v>
      </c>
      <c r="B87" s="248"/>
      <c r="C87" s="248"/>
      <c r="D87" s="248"/>
      <c r="E87" s="248"/>
      <c r="F87" s="248"/>
      <c r="G87" s="248"/>
      <c r="H87" s="248"/>
      <c r="I87" s="248"/>
      <c r="J87" s="248"/>
      <c r="K87" s="248"/>
      <c r="L87" s="248"/>
      <c r="M87" s="248"/>
      <c r="N87" s="248"/>
      <c r="O87" s="248"/>
      <c r="P87" s="248"/>
      <c r="Q87" s="248"/>
      <c r="R87" s="248"/>
    </row>
    <row r="88" spans="1:18" ht="14.45" customHeight="1" x14ac:dyDescent="0.3"/>
  </sheetData>
  <mergeCells count="15">
    <mergeCell ref="J3:R3"/>
    <mergeCell ref="J4:J6"/>
    <mergeCell ref="K4:O4"/>
    <mergeCell ref="K5:M5"/>
    <mergeCell ref="N5:O5"/>
    <mergeCell ref="P4:R4"/>
    <mergeCell ref="P5:P6"/>
    <mergeCell ref="Q5:R5"/>
    <mergeCell ref="A3:A6"/>
    <mergeCell ref="B3:B6"/>
    <mergeCell ref="D3:I3"/>
    <mergeCell ref="D4:D6"/>
    <mergeCell ref="E4:I4"/>
    <mergeCell ref="E5:G5"/>
    <mergeCell ref="H5:I5"/>
  </mergeCells>
  <phoneticPr fontId="21" type="noConversion"/>
  <pageMargins left="0.25" right="0.25" top="0.75" bottom="0.75" header="0.3" footer="0.3"/>
  <pageSetup scale="41" orientation="portrait" r:id="rId1"/>
  <headerFooter alignWithMargins="0"/>
  <customProperties>
    <customPr name="SourceTable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V54"/>
  <sheetViews>
    <sheetView showGridLines="0" zoomScaleNormal="100" workbookViewId="0"/>
  </sheetViews>
  <sheetFormatPr defaultColWidth="8.875" defaultRowHeight="12.75" x14ac:dyDescent="0.2"/>
  <cols>
    <col min="1" max="1" width="4.75" style="3" customWidth="1"/>
    <col min="2" max="3" width="46" style="193" customWidth="1"/>
    <col min="4" max="4" width="8.75" style="193" customWidth="1"/>
    <col min="5" max="7" width="8.75" style="3" customWidth="1"/>
    <col min="8" max="16384" width="8.875" style="3"/>
  </cols>
  <sheetData>
    <row r="1" spans="1:22" s="290" customFormat="1" ht="26.25" x14ac:dyDescent="0.2">
      <c r="A1" s="306" t="s">
        <v>209</v>
      </c>
      <c r="B1" s="306"/>
      <c r="C1" s="306"/>
      <c r="D1" s="306"/>
      <c r="E1" s="306"/>
      <c r="F1" s="306"/>
      <c r="G1" s="306"/>
      <c r="H1" s="306"/>
      <c r="I1" s="306"/>
      <c r="J1" s="306"/>
      <c r="K1" s="306"/>
      <c r="L1" s="306"/>
      <c r="M1" s="306"/>
      <c r="N1" s="306"/>
      <c r="O1" s="306"/>
      <c r="P1" s="306"/>
      <c r="Q1" s="306"/>
      <c r="R1" s="306"/>
      <c r="S1" s="306"/>
      <c r="T1" s="306"/>
      <c r="U1" s="306"/>
      <c r="V1" s="306"/>
    </row>
    <row r="2" spans="1:22" s="475" customFormat="1" ht="26.25" x14ac:dyDescent="0.2">
      <c r="A2" s="306" t="str">
        <f>VLOOKUP(A1,Contents!$B:$C,2,0)</f>
        <v>국내총생산 및 관련 지표에 대한 물가지수: 전기대비 백분율 변화</v>
      </c>
      <c r="B2" s="306"/>
      <c r="C2" s="306"/>
      <c r="D2" s="306"/>
      <c r="E2" s="306"/>
      <c r="F2" s="306"/>
      <c r="G2" s="300"/>
      <c r="H2" s="300"/>
      <c r="I2" s="300"/>
      <c r="J2" s="300"/>
      <c r="K2" s="300"/>
      <c r="L2" s="300"/>
      <c r="M2" s="300"/>
      <c r="N2" s="300"/>
      <c r="O2" s="300"/>
      <c r="P2" s="300"/>
      <c r="Q2" s="300"/>
      <c r="R2" s="300"/>
      <c r="S2" s="300"/>
      <c r="T2" s="300"/>
      <c r="U2" s="300"/>
      <c r="V2" s="300"/>
    </row>
    <row r="3" spans="1:22" ht="19.899999999999999" customHeight="1" x14ac:dyDescent="0.2">
      <c r="A3" s="345" t="s">
        <v>96</v>
      </c>
      <c r="B3" s="210"/>
      <c r="C3" s="436"/>
      <c r="D3" s="315">
        <v>2022</v>
      </c>
      <c r="E3" s="318">
        <v>2023</v>
      </c>
      <c r="F3" s="318">
        <v>2024</v>
      </c>
      <c r="G3" s="328" t="s">
        <v>285</v>
      </c>
      <c r="H3" s="322" t="s">
        <v>111</v>
      </c>
      <c r="I3" s="322" t="s">
        <v>111</v>
      </c>
      <c r="J3" s="322" t="s">
        <v>111</v>
      </c>
      <c r="K3" s="322" t="s">
        <v>111</v>
      </c>
      <c r="L3" s="322" t="s">
        <v>111</v>
      </c>
      <c r="M3" s="322" t="s">
        <v>111</v>
      </c>
      <c r="N3" s="322" t="s">
        <v>111</v>
      </c>
      <c r="O3" s="322" t="s">
        <v>111</v>
      </c>
      <c r="P3" s="322" t="s">
        <v>111</v>
      </c>
      <c r="Q3" s="322" t="s">
        <v>111</v>
      </c>
      <c r="R3" s="322" t="s">
        <v>111</v>
      </c>
      <c r="S3" s="322" t="s">
        <v>111</v>
      </c>
      <c r="T3" s="322" t="s">
        <v>111</v>
      </c>
      <c r="U3" s="322" t="s">
        <v>111</v>
      </c>
      <c r="V3" s="323" t="s">
        <v>111</v>
      </c>
    </row>
    <row r="4" spans="1:22" ht="14.45" customHeight="1" x14ac:dyDescent="0.3">
      <c r="A4" s="346" t="s">
        <v>96</v>
      </c>
      <c r="B4" s="213"/>
      <c r="C4" s="437"/>
      <c r="D4" s="316">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5.6" customHeight="1" x14ac:dyDescent="0.2">
      <c r="A5" s="347" t="s">
        <v>96</v>
      </c>
      <c r="B5" s="243"/>
      <c r="C5" s="438"/>
      <c r="D5" s="317">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ht="16.5" x14ac:dyDescent="0.3">
      <c r="A6" s="217">
        <v>1</v>
      </c>
      <c r="B6" s="25" t="s">
        <v>8</v>
      </c>
      <c r="C6" s="211" t="s">
        <v>321</v>
      </c>
      <c r="D6" s="29">
        <v>7.1</v>
      </c>
      <c r="E6" s="30">
        <v>3.7</v>
      </c>
      <c r="F6" s="30">
        <v>2.5</v>
      </c>
      <c r="G6" s="32">
        <v>6.3</v>
      </c>
      <c r="H6" s="30">
        <v>7</v>
      </c>
      <c r="I6" s="30">
        <v>8.4</v>
      </c>
      <c r="J6" s="30">
        <v>9.3000000000000007</v>
      </c>
      <c r="K6" s="30">
        <v>4.4000000000000004</v>
      </c>
      <c r="L6" s="30">
        <v>3.9</v>
      </c>
      <c r="M6" s="30">
        <v>3.8</v>
      </c>
      <c r="N6" s="30">
        <v>2.1</v>
      </c>
      <c r="O6" s="30">
        <v>3.3</v>
      </c>
      <c r="P6" s="30">
        <v>1.6</v>
      </c>
      <c r="Q6" s="30">
        <v>3.1</v>
      </c>
      <c r="R6" s="30">
        <v>2.6</v>
      </c>
      <c r="S6" s="30">
        <v>1.8</v>
      </c>
      <c r="T6" s="30">
        <v>2.4</v>
      </c>
      <c r="U6" s="30">
        <v>3.6</v>
      </c>
      <c r="V6" s="33">
        <v>2.1</v>
      </c>
    </row>
    <row r="7" spans="1:22" ht="16.5" x14ac:dyDescent="0.3">
      <c r="A7" s="225">
        <v>2</v>
      </c>
      <c r="B7" s="18" t="s">
        <v>6</v>
      </c>
      <c r="C7" s="18" t="s">
        <v>322</v>
      </c>
      <c r="D7" s="439">
        <v>6.5</v>
      </c>
      <c r="E7" s="28">
        <v>3.8</v>
      </c>
      <c r="F7" s="28">
        <v>2.6</v>
      </c>
      <c r="G7" s="27">
        <v>5.6</v>
      </c>
      <c r="H7" s="28">
        <v>6.8</v>
      </c>
      <c r="I7" s="28">
        <v>7.7</v>
      </c>
      <c r="J7" s="28">
        <v>7.5</v>
      </c>
      <c r="K7" s="28">
        <v>4.7</v>
      </c>
      <c r="L7" s="28">
        <v>4.0999999999999996</v>
      </c>
      <c r="M7" s="28">
        <v>3.9</v>
      </c>
      <c r="N7" s="28">
        <v>3</v>
      </c>
      <c r="O7" s="28">
        <v>2.7</v>
      </c>
      <c r="P7" s="28">
        <v>1.8</v>
      </c>
      <c r="Q7" s="28">
        <v>3.6</v>
      </c>
      <c r="R7" s="28">
        <v>2.6</v>
      </c>
      <c r="S7" s="28">
        <v>1.7</v>
      </c>
      <c r="T7" s="28">
        <v>2.5</v>
      </c>
      <c r="U7" s="28">
        <v>3.4</v>
      </c>
      <c r="V7" s="43">
        <v>2.1</v>
      </c>
    </row>
    <row r="8" spans="1:22" ht="16.5" x14ac:dyDescent="0.3">
      <c r="A8" s="225">
        <v>3</v>
      </c>
      <c r="B8" s="14" t="s">
        <v>14</v>
      </c>
      <c r="C8" s="14" t="s">
        <v>323</v>
      </c>
      <c r="D8" s="440">
        <v>8.6</v>
      </c>
      <c r="E8" s="6">
        <v>1.2</v>
      </c>
      <c r="F8" s="6">
        <v>-0.4</v>
      </c>
      <c r="G8" s="57">
        <v>7.2</v>
      </c>
      <c r="H8" s="6">
        <v>11</v>
      </c>
      <c r="I8" s="6">
        <v>12</v>
      </c>
      <c r="J8" s="6">
        <v>10.199999999999999</v>
      </c>
      <c r="K8" s="6">
        <v>2.2999999999999998</v>
      </c>
      <c r="L8" s="6">
        <v>0.6</v>
      </c>
      <c r="M8" s="6">
        <v>0.8</v>
      </c>
      <c r="N8" s="6">
        <v>0.3</v>
      </c>
      <c r="O8" s="6">
        <v>0.3</v>
      </c>
      <c r="P8" s="6">
        <v>-1.2</v>
      </c>
      <c r="Q8" s="6">
        <v>-0.5</v>
      </c>
      <c r="R8" s="6">
        <v>0.4</v>
      </c>
      <c r="S8" s="6">
        <v>-1.6</v>
      </c>
      <c r="T8" s="6">
        <v>-0.2</v>
      </c>
      <c r="U8" s="6">
        <v>2.2000000000000002</v>
      </c>
      <c r="V8" s="44">
        <v>0.2</v>
      </c>
    </row>
    <row r="9" spans="1:22" ht="16.5" x14ac:dyDescent="0.3">
      <c r="A9" s="225">
        <v>4</v>
      </c>
      <c r="B9" s="15" t="s">
        <v>15</v>
      </c>
      <c r="C9" s="15" t="s">
        <v>324</v>
      </c>
      <c r="D9" s="440">
        <v>6.5</v>
      </c>
      <c r="E9" s="6">
        <v>-0.7</v>
      </c>
      <c r="F9" s="6">
        <v>-2.1</v>
      </c>
      <c r="G9" s="57">
        <v>9.4</v>
      </c>
      <c r="H9" s="6">
        <v>9.6999999999999993</v>
      </c>
      <c r="I9" s="6">
        <v>9.1</v>
      </c>
      <c r="J9" s="6">
        <v>1.2</v>
      </c>
      <c r="K9" s="6">
        <v>2.7</v>
      </c>
      <c r="L9" s="6">
        <v>-1.3</v>
      </c>
      <c r="M9" s="6">
        <v>-0.3</v>
      </c>
      <c r="N9" s="6">
        <v>-0.2</v>
      </c>
      <c r="O9" s="6">
        <v>-4.5</v>
      </c>
      <c r="P9" s="6">
        <v>-3.2</v>
      </c>
      <c r="Q9" s="6">
        <v>-0.3</v>
      </c>
      <c r="R9" s="6">
        <v>-2.7</v>
      </c>
      <c r="S9" s="6">
        <v>-2.2999999999999998</v>
      </c>
      <c r="T9" s="6">
        <v>-0.3</v>
      </c>
      <c r="U9" s="6">
        <v>0.9</v>
      </c>
      <c r="V9" s="44">
        <v>3.1</v>
      </c>
    </row>
    <row r="10" spans="1:22" ht="16.5" x14ac:dyDescent="0.3">
      <c r="A10" s="225">
        <v>5</v>
      </c>
      <c r="B10" s="15" t="s">
        <v>16</v>
      </c>
      <c r="C10" s="15" t="s">
        <v>325</v>
      </c>
      <c r="D10" s="440">
        <v>9.9</v>
      </c>
      <c r="E10" s="6">
        <v>2.2999999999999998</v>
      </c>
      <c r="F10" s="6">
        <v>0.5</v>
      </c>
      <c r="G10" s="57">
        <v>5.9</v>
      </c>
      <c r="H10" s="6">
        <v>11.8</v>
      </c>
      <c r="I10" s="6">
        <v>13.7</v>
      </c>
      <c r="J10" s="6">
        <v>15.4</v>
      </c>
      <c r="K10" s="6">
        <v>2.1</v>
      </c>
      <c r="L10" s="6">
        <v>1.7</v>
      </c>
      <c r="M10" s="6">
        <v>1.4</v>
      </c>
      <c r="N10" s="6">
        <v>0.6</v>
      </c>
      <c r="O10" s="6">
        <v>3.1</v>
      </c>
      <c r="P10" s="6">
        <v>-0.1</v>
      </c>
      <c r="Q10" s="6">
        <v>-0.6</v>
      </c>
      <c r="R10" s="6">
        <v>2</v>
      </c>
      <c r="S10" s="6">
        <v>-1.3</v>
      </c>
      <c r="T10" s="6">
        <v>-0.2</v>
      </c>
      <c r="U10" s="6">
        <v>3</v>
      </c>
      <c r="V10" s="44">
        <v>-1.3</v>
      </c>
    </row>
    <row r="11" spans="1:22" ht="16.5" x14ac:dyDescent="0.3">
      <c r="A11" s="225">
        <v>6</v>
      </c>
      <c r="B11" s="14" t="s">
        <v>9</v>
      </c>
      <c r="C11" s="14" t="s">
        <v>326</v>
      </c>
      <c r="D11" s="440">
        <v>5.5</v>
      </c>
      <c r="E11" s="6">
        <v>5.0999999999999996</v>
      </c>
      <c r="F11" s="6">
        <v>4.0999999999999996</v>
      </c>
      <c r="G11" s="57">
        <v>4.7</v>
      </c>
      <c r="H11" s="6">
        <v>4.8</v>
      </c>
      <c r="I11" s="6">
        <v>5.6</v>
      </c>
      <c r="J11" s="6">
        <v>6.2</v>
      </c>
      <c r="K11" s="6">
        <v>5.9</v>
      </c>
      <c r="L11" s="6">
        <v>5.9</v>
      </c>
      <c r="M11" s="6">
        <v>5.5</v>
      </c>
      <c r="N11" s="6">
        <v>4.3</v>
      </c>
      <c r="O11" s="6">
        <v>3.9</v>
      </c>
      <c r="P11" s="6">
        <v>3.3</v>
      </c>
      <c r="Q11" s="6">
        <v>5.6</v>
      </c>
      <c r="R11" s="6">
        <v>3.6</v>
      </c>
      <c r="S11" s="6">
        <v>3.3</v>
      </c>
      <c r="T11" s="6">
        <v>3.8</v>
      </c>
      <c r="U11" s="6">
        <v>4</v>
      </c>
      <c r="V11" s="44">
        <v>3</v>
      </c>
    </row>
    <row r="12" spans="1:22" ht="16.5" x14ac:dyDescent="0.3">
      <c r="A12" s="225">
        <v>7</v>
      </c>
      <c r="B12" s="18" t="s">
        <v>103</v>
      </c>
      <c r="C12" s="18" t="s">
        <v>327</v>
      </c>
      <c r="D12" s="439">
        <v>7.6</v>
      </c>
      <c r="E12" s="28">
        <v>2.8</v>
      </c>
      <c r="F12" s="28">
        <v>1.6</v>
      </c>
      <c r="G12" s="27">
        <v>5.9</v>
      </c>
      <c r="H12" s="28">
        <v>8.1</v>
      </c>
      <c r="I12" s="28">
        <v>9.5</v>
      </c>
      <c r="J12" s="28">
        <v>9.1999999999999993</v>
      </c>
      <c r="K12" s="28">
        <v>6.9</v>
      </c>
      <c r="L12" s="28">
        <v>2.8</v>
      </c>
      <c r="M12" s="28">
        <v>2.8</v>
      </c>
      <c r="N12" s="28">
        <v>-0.5</v>
      </c>
      <c r="O12" s="28">
        <v>1.1000000000000001</v>
      </c>
      <c r="P12" s="28">
        <v>2.1</v>
      </c>
      <c r="Q12" s="28">
        <v>0.9</v>
      </c>
      <c r="R12" s="28">
        <v>2.6</v>
      </c>
      <c r="S12" s="28">
        <v>2.4</v>
      </c>
      <c r="T12" s="28">
        <v>2</v>
      </c>
      <c r="U12" s="28">
        <v>0.7</v>
      </c>
      <c r="V12" s="43">
        <v>0.3</v>
      </c>
    </row>
    <row r="13" spans="1:22" ht="16.5" x14ac:dyDescent="0.3">
      <c r="A13" s="225">
        <v>8</v>
      </c>
      <c r="B13" s="14" t="s">
        <v>17</v>
      </c>
      <c r="C13" s="14" t="s">
        <v>328</v>
      </c>
      <c r="D13" s="440">
        <v>7.8</v>
      </c>
      <c r="E13" s="6">
        <v>3</v>
      </c>
      <c r="F13" s="6">
        <v>1.7</v>
      </c>
      <c r="G13" s="57">
        <v>6.6</v>
      </c>
      <c r="H13" s="6">
        <v>8.1999999999999993</v>
      </c>
      <c r="I13" s="6">
        <v>9.1999999999999993</v>
      </c>
      <c r="J13" s="6">
        <v>9.8000000000000007</v>
      </c>
      <c r="K13" s="6">
        <v>6.9</v>
      </c>
      <c r="L13" s="6">
        <v>3.5</v>
      </c>
      <c r="M13" s="6">
        <v>2.9</v>
      </c>
      <c r="N13" s="6">
        <v>-0.4</v>
      </c>
      <c r="O13" s="6">
        <v>1.3</v>
      </c>
      <c r="P13" s="6">
        <v>2.2999999999999998</v>
      </c>
      <c r="Q13" s="6">
        <v>0.7</v>
      </c>
      <c r="R13" s="6">
        <v>2.7</v>
      </c>
      <c r="S13" s="6">
        <v>2.7</v>
      </c>
      <c r="T13" s="6">
        <v>1.8</v>
      </c>
      <c r="U13" s="6">
        <v>0.7</v>
      </c>
      <c r="V13" s="44">
        <v>0.2</v>
      </c>
    </row>
    <row r="14" spans="1:22" ht="16.5" x14ac:dyDescent="0.3">
      <c r="A14" s="225">
        <v>9</v>
      </c>
      <c r="B14" s="15" t="s">
        <v>18</v>
      </c>
      <c r="C14" s="15" t="s">
        <v>329</v>
      </c>
      <c r="D14" s="440">
        <v>6</v>
      </c>
      <c r="E14" s="6">
        <v>3.2</v>
      </c>
      <c r="F14" s="6">
        <v>1.4</v>
      </c>
      <c r="G14" s="57">
        <v>3.9</v>
      </c>
      <c r="H14" s="6">
        <v>6.9</v>
      </c>
      <c r="I14" s="6">
        <v>6.4</v>
      </c>
      <c r="J14" s="6">
        <v>8.1999999999999993</v>
      </c>
      <c r="K14" s="6">
        <v>6.8</v>
      </c>
      <c r="L14" s="6">
        <v>3.1</v>
      </c>
      <c r="M14" s="6">
        <v>4.8</v>
      </c>
      <c r="N14" s="6">
        <v>-0.2</v>
      </c>
      <c r="O14" s="6">
        <v>0.1</v>
      </c>
      <c r="P14" s="6">
        <v>1.8</v>
      </c>
      <c r="Q14" s="6">
        <v>0.8</v>
      </c>
      <c r="R14" s="6">
        <v>2.5</v>
      </c>
      <c r="S14" s="6">
        <v>2.2000000000000002</v>
      </c>
      <c r="T14" s="6">
        <v>1.5</v>
      </c>
      <c r="U14" s="6">
        <v>-0.2</v>
      </c>
      <c r="V14" s="44">
        <v>-0.4</v>
      </c>
    </row>
    <row r="15" spans="1:22" ht="16.5" x14ac:dyDescent="0.3">
      <c r="A15" s="225">
        <v>10</v>
      </c>
      <c r="B15" s="16" t="s">
        <v>19</v>
      </c>
      <c r="C15" s="16" t="s">
        <v>330</v>
      </c>
      <c r="D15" s="440">
        <v>16.3</v>
      </c>
      <c r="E15" s="6">
        <v>5.2</v>
      </c>
      <c r="F15" s="6">
        <v>-0.2</v>
      </c>
      <c r="G15" s="57">
        <v>8.9</v>
      </c>
      <c r="H15" s="6">
        <v>24.2</v>
      </c>
      <c r="I15" s="6">
        <v>17.2</v>
      </c>
      <c r="J15" s="6">
        <v>18.3</v>
      </c>
      <c r="K15" s="6">
        <v>16.600000000000001</v>
      </c>
      <c r="L15" s="6">
        <v>8.1999999999999993</v>
      </c>
      <c r="M15" s="6">
        <v>4.8</v>
      </c>
      <c r="N15" s="6">
        <v>-1</v>
      </c>
      <c r="O15" s="6">
        <v>-3.9</v>
      </c>
      <c r="P15" s="6">
        <v>3.5</v>
      </c>
      <c r="Q15" s="6">
        <v>-2.4</v>
      </c>
      <c r="R15" s="6">
        <v>1.8</v>
      </c>
      <c r="S15" s="6">
        <v>-0.7</v>
      </c>
      <c r="T15" s="6">
        <v>0.3</v>
      </c>
      <c r="U15" s="6">
        <v>1.1000000000000001</v>
      </c>
      <c r="V15" s="44">
        <v>-1</v>
      </c>
    </row>
    <row r="16" spans="1:22" ht="16.5" x14ac:dyDescent="0.3">
      <c r="A16" s="225">
        <v>11</v>
      </c>
      <c r="B16" s="16" t="s">
        <v>20</v>
      </c>
      <c r="C16" s="16" t="s">
        <v>331</v>
      </c>
      <c r="D16" s="440">
        <v>6.2</v>
      </c>
      <c r="E16" s="6">
        <v>4.5</v>
      </c>
      <c r="F16" s="6">
        <v>2.1</v>
      </c>
      <c r="G16" s="57">
        <v>5.4</v>
      </c>
      <c r="H16" s="6">
        <v>5.3</v>
      </c>
      <c r="I16" s="6">
        <v>7.5</v>
      </c>
      <c r="J16" s="6">
        <v>8.9</v>
      </c>
      <c r="K16" s="6">
        <v>6.2</v>
      </c>
      <c r="L16" s="6">
        <v>5.8</v>
      </c>
      <c r="M16" s="6">
        <v>6.9</v>
      </c>
      <c r="N16" s="6">
        <v>0.3</v>
      </c>
      <c r="O16" s="6">
        <v>2.6</v>
      </c>
      <c r="P16" s="6">
        <v>1</v>
      </c>
      <c r="Q16" s="6">
        <v>3.6</v>
      </c>
      <c r="R16" s="6">
        <v>1.9</v>
      </c>
      <c r="S16" s="6">
        <v>2.1</v>
      </c>
      <c r="T16" s="6">
        <v>0.8</v>
      </c>
      <c r="U16" s="6">
        <v>0.6</v>
      </c>
      <c r="V16" s="44">
        <v>3.3</v>
      </c>
    </row>
    <row r="17" spans="1:22" ht="16.5" x14ac:dyDescent="0.3">
      <c r="A17" s="225">
        <v>12</v>
      </c>
      <c r="B17" s="16" t="s">
        <v>21</v>
      </c>
      <c r="C17" s="16" t="s">
        <v>332</v>
      </c>
      <c r="D17" s="440">
        <v>0.9</v>
      </c>
      <c r="E17" s="6">
        <v>0.8</v>
      </c>
      <c r="F17" s="6">
        <v>1.7</v>
      </c>
      <c r="G17" s="57">
        <v>0.1</v>
      </c>
      <c r="H17" s="6">
        <v>0.5</v>
      </c>
      <c r="I17" s="6">
        <v>0.5</v>
      </c>
      <c r="J17" s="6">
        <v>2.7</v>
      </c>
      <c r="K17" s="6">
        <v>2.4</v>
      </c>
      <c r="L17" s="6">
        <v>-2.1</v>
      </c>
      <c r="M17" s="6">
        <v>2.9</v>
      </c>
      <c r="N17" s="6">
        <v>-0.3</v>
      </c>
      <c r="O17" s="6">
        <v>0.2</v>
      </c>
      <c r="P17" s="6">
        <v>1.3</v>
      </c>
      <c r="Q17" s="6">
        <v>0.2</v>
      </c>
      <c r="R17" s="6">
        <v>3.4</v>
      </c>
      <c r="S17" s="6">
        <v>4.0999999999999996</v>
      </c>
      <c r="T17" s="6">
        <v>2.9</v>
      </c>
      <c r="U17" s="6">
        <v>-1.6</v>
      </c>
      <c r="V17" s="44">
        <v>-3.4</v>
      </c>
    </row>
    <row r="18" spans="1:22" ht="16.5" x14ac:dyDescent="0.3">
      <c r="A18" s="225">
        <v>13</v>
      </c>
      <c r="B18" s="15" t="s">
        <v>22</v>
      </c>
      <c r="C18" s="15" t="s">
        <v>333</v>
      </c>
      <c r="D18" s="440">
        <v>13.3</v>
      </c>
      <c r="E18" s="6">
        <v>2.6</v>
      </c>
      <c r="F18" s="6">
        <v>2.9</v>
      </c>
      <c r="G18" s="57">
        <v>14.7</v>
      </c>
      <c r="H18" s="6">
        <v>12</v>
      </c>
      <c r="I18" s="6">
        <v>17.399999999999999</v>
      </c>
      <c r="J18" s="6">
        <v>14.7</v>
      </c>
      <c r="K18" s="6">
        <v>7.3</v>
      </c>
      <c r="L18" s="6">
        <v>5.0999999999999996</v>
      </c>
      <c r="M18" s="6">
        <v>-3.5</v>
      </c>
      <c r="N18" s="6">
        <v>-1</v>
      </c>
      <c r="O18" s="6">
        <v>5.8</v>
      </c>
      <c r="P18" s="6">
        <v>4.3</v>
      </c>
      <c r="Q18" s="6">
        <v>0.6</v>
      </c>
      <c r="R18" s="6">
        <v>3.5</v>
      </c>
      <c r="S18" s="6">
        <v>4.2</v>
      </c>
      <c r="T18" s="6">
        <v>2.5</v>
      </c>
      <c r="U18" s="6">
        <v>3.9</v>
      </c>
      <c r="V18" s="44">
        <v>2.2000000000000002</v>
      </c>
    </row>
    <row r="19" spans="1:22" ht="16.5" x14ac:dyDescent="0.3">
      <c r="A19" s="225">
        <v>14</v>
      </c>
      <c r="B19" s="14" t="s">
        <v>104</v>
      </c>
      <c r="C19" s="14" t="s">
        <v>334</v>
      </c>
      <c r="D19" s="441" t="s">
        <v>13</v>
      </c>
      <c r="E19" s="200" t="s">
        <v>13</v>
      </c>
      <c r="F19" s="200" t="s">
        <v>13</v>
      </c>
      <c r="G19" s="239" t="s">
        <v>13</v>
      </c>
      <c r="H19" s="200" t="s">
        <v>13</v>
      </c>
      <c r="I19" s="200" t="s">
        <v>13</v>
      </c>
      <c r="J19" s="200" t="s">
        <v>13</v>
      </c>
      <c r="K19" s="200" t="s">
        <v>13</v>
      </c>
      <c r="L19" s="200" t="s">
        <v>13</v>
      </c>
      <c r="M19" s="200" t="s">
        <v>13</v>
      </c>
      <c r="N19" s="200" t="s">
        <v>13</v>
      </c>
      <c r="O19" s="200" t="s">
        <v>13</v>
      </c>
      <c r="P19" s="200" t="s">
        <v>13</v>
      </c>
      <c r="Q19" s="200" t="s">
        <v>13</v>
      </c>
      <c r="R19" s="200" t="s">
        <v>13</v>
      </c>
      <c r="S19" s="200" t="s">
        <v>13</v>
      </c>
      <c r="T19" s="200" t="s">
        <v>13</v>
      </c>
      <c r="U19" s="200" t="s">
        <v>13</v>
      </c>
      <c r="V19" s="227" t="s">
        <v>13</v>
      </c>
    </row>
    <row r="20" spans="1:22" s="189" customFormat="1" ht="16.5" x14ac:dyDescent="0.3">
      <c r="A20" s="225">
        <v>15</v>
      </c>
      <c r="B20" s="18" t="s">
        <v>23</v>
      </c>
      <c r="C20" s="18" t="s">
        <v>335</v>
      </c>
      <c r="D20" s="442" t="s">
        <v>13</v>
      </c>
      <c r="E20" s="201" t="s">
        <v>13</v>
      </c>
      <c r="F20" s="201" t="s">
        <v>13</v>
      </c>
      <c r="G20" s="240" t="s">
        <v>13</v>
      </c>
      <c r="H20" s="201" t="s">
        <v>13</v>
      </c>
      <c r="I20" s="201" t="s">
        <v>13</v>
      </c>
      <c r="J20" s="201" t="s">
        <v>13</v>
      </c>
      <c r="K20" s="201" t="s">
        <v>13</v>
      </c>
      <c r="L20" s="201" t="s">
        <v>13</v>
      </c>
      <c r="M20" s="201" t="s">
        <v>13</v>
      </c>
      <c r="N20" s="201" t="s">
        <v>13</v>
      </c>
      <c r="O20" s="201" t="s">
        <v>13</v>
      </c>
      <c r="P20" s="201" t="s">
        <v>13</v>
      </c>
      <c r="Q20" s="201" t="s">
        <v>13</v>
      </c>
      <c r="R20" s="201" t="s">
        <v>13</v>
      </c>
      <c r="S20" s="201" t="s">
        <v>13</v>
      </c>
      <c r="T20" s="201" t="s">
        <v>13</v>
      </c>
      <c r="U20" s="201" t="s">
        <v>13</v>
      </c>
      <c r="V20" s="229" t="s">
        <v>13</v>
      </c>
    </row>
    <row r="21" spans="1:22" ht="16.5" x14ac:dyDescent="0.3">
      <c r="A21" s="225">
        <v>16</v>
      </c>
      <c r="B21" s="14" t="s">
        <v>7</v>
      </c>
      <c r="C21" s="14" t="s">
        <v>336</v>
      </c>
      <c r="D21" s="440">
        <v>9.8000000000000007</v>
      </c>
      <c r="E21" s="6">
        <v>-1.5</v>
      </c>
      <c r="F21" s="6">
        <v>0.9</v>
      </c>
      <c r="G21" s="57">
        <v>9.8000000000000007</v>
      </c>
      <c r="H21" s="6">
        <v>6.5</v>
      </c>
      <c r="I21" s="6">
        <v>18</v>
      </c>
      <c r="J21" s="6">
        <v>20.2</v>
      </c>
      <c r="K21" s="6">
        <v>-9</v>
      </c>
      <c r="L21" s="6">
        <v>-6.1</v>
      </c>
      <c r="M21" s="6">
        <v>-0.1</v>
      </c>
      <c r="N21" s="6">
        <v>-3.6</v>
      </c>
      <c r="O21" s="6">
        <v>4.4000000000000004</v>
      </c>
      <c r="P21" s="6">
        <v>-2.2999999999999998</v>
      </c>
      <c r="Q21" s="6">
        <v>2.5</v>
      </c>
      <c r="R21" s="6">
        <v>3</v>
      </c>
      <c r="S21" s="6">
        <v>-0.6</v>
      </c>
      <c r="T21" s="6">
        <v>-0.1</v>
      </c>
      <c r="U21" s="6">
        <v>5.5</v>
      </c>
      <c r="V21" s="44">
        <v>-1.3</v>
      </c>
    </row>
    <row r="22" spans="1:22" ht="16.5" x14ac:dyDescent="0.3">
      <c r="A22" s="225">
        <v>17</v>
      </c>
      <c r="B22" s="15" t="s">
        <v>14</v>
      </c>
      <c r="C22" s="15" t="s">
        <v>323</v>
      </c>
      <c r="D22" s="440">
        <v>11.7</v>
      </c>
      <c r="E22" s="6">
        <v>-4.3</v>
      </c>
      <c r="F22" s="6">
        <v>-0.4</v>
      </c>
      <c r="G22" s="57">
        <v>11.3</v>
      </c>
      <c r="H22" s="6">
        <v>7.1</v>
      </c>
      <c r="I22" s="6">
        <v>23.3</v>
      </c>
      <c r="J22" s="6">
        <v>27</v>
      </c>
      <c r="K22" s="6">
        <v>-14</v>
      </c>
      <c r="L22" s="6">
        <v>-11.5</v>
      </c>
      <c r="M22" s="6">
        <v>-3</v>
      </c>
      <c r="N22" s="6">
        <v>-6.4</v>
      </c>
      <c r="O22" s="6">
        <v>4.5999999999999996</v>
      </c>
      <c r="P22" s="6">
        <v>-3.7</v>
      </c>
      <c r="Q22" s="6">
        <v>0.8</v>
      </c>
      <c r="R22" s="6">
        <v>2.6</v>
      </c>
      <c r="S22" s="6">
        <v>-3</v>
      </c>
      <c r="T22" s="6">
        <v>-1.7</v>
      </c>
      <c r="U22" s="6">
        <v>6.2</v>
      </c>
      <c r="V22" s="44">
        <v>-1.8</v>
      </c>
    </row>
    <row r="23" spans="1:22" ht="16.5" x14ac:dyDescent="0.3">
      <c r="A23" s="225">
        <v>18</v>
      </c>
      <c r="B23" s="15" t="s">
        <v>9</v>
      </c>
      <c r="C23" s="15" t="s">
        <v>326</v>
      </c>
      <c r="D23" s="440">
        <v>6.1</v>
      </c>
      <c r="E23" s="6">
        <v>4.3</v>
      </c>
      <c r="F23" s="6">
        <v>3.4</v>
      </c>
      <c r="G23" s="57">
        <v>6.7</v>
      </c>
      <c r="H23" s="6">
        <v>5.3</v>
      </c>
      <c r="I23" s="6">
        <v>7.3</v>
      </c>
      <c r="J23" s="6">
        <v>6.5</v>
      </c>
      <c r="K23" s="6">
        <v>2.8</v>
      </c>
      <c r="L23" s="6">
        <v>6.4</v>
      </c>
      <c r="M23" s="6">
        <v>6</v>
      </c>
      <c r="N23" s="6">
        <v>2.1</v>
      </c>
      <c r="O23" s="6">
        <v>4</v>
      </c>
      <c r="P23" s="6">
        <v>0.4</v>
      </c>
      <c r="Q23" s="6">
        <v>5.6</v>
      </c>
      <c r="R23" s="6">
        <v>3.7</v>
      </c>
      <c r="S23" s="6">
        <v>3.8</v>
      </c>
      <c r="T23" s="6">
        <v>2.6</v>
      </c>
      <c r="U23" s="6">
        <v>4.4000000000000004</v>
      </c>
      <c r="V23" s="44">
        <v>-0.5</v>
      </c>
    </row>
    <row r="24" spans="1:22" ht="16.5" x14ac:dyDescent="0.3">
      <c r="A24" s="225">
        <v>19</v>
      </c>
      <c r="B24" s="14" t="s">
        <v>24</v>
      </c>
      <c r="C24" s="14" t="s">
        <v>337</v>
      </c>
      <c r="D24" s="440">
        <v>7.2</v>
      </c>
      <c r="E24" s="6">
        <v>-2</v>
      </c>
      <c r="F24" s="6">
        <v>0.8</v>
      </c>
      <c r="G24" s="57">
        <v>6.2</v>
      </c>
      <c r="H24" s="6">
        <v>6.5</v>
      </c>
      <c r="I24" s="6">
        <v>13.4</v>
      </c>
      <c r="J24" s="6">
        <v>11.2</v>
      </c>
      <c r="K24" s="6">
        <v>-4.4000000000000004</v>
      </c>
      <c r="L24" s="6">
        <v>-4.5</v>
      </c>
      <c r="M24" s="6">
        <v>-1.8</v>
      </c>
      <c r="N24" s="6">
        <v>-4.7</v>
      </c>
      <c r="O24" s="6">
        <v>0.6</v>
      </c>
      <c r="P24" s="6">
        <v>-0.1</v>
      </c>
      <c r="Q24" s="6">
        <v>2.4</v>
      </c>
      <c r="R24" s="6">
        <v>1.9</v>
      </c>
      <c r="S24" s="6">
        <v>0.8</v>
      </c>
      <c r="T24" s="6">
        <v>-0.6</v>
      </c>
      <c r="U24" s="6">
        <v>1.8</v>
      </c>
      <c r="V24" s="44">
        <v>-1.2</v>
      </c>
    </row>
    <row r="25" spans="1:22" ht="16.5" x14ac:dyDescent="0.3">
      <c r="A25" s="225">
        <v>20</v>
      </c>
      <c r="B25" s="15" t="s">
        <v>14</v>
      </c>
      <c r="C25" s="15" t="s">
        <v>323</v>
      </c>
      <c r="D25" s="440">
        <v>7.5</v>
      </c>
      <c r="E25" s="6">
        <v>-3.2</v>
      </c>
      <c r="F25" s="6">
        <v>0.5</v>
      </c>
      <c r="G25" s="57">
        <v>6.1</v>
      </c>
      <c r="H25" s="6">
        <v>7.1</v>
      </c>
      <c r="I25" s="6">
        <v>15.5</v>
      </c>
      <c r="J25" s="6">
        <v>11.8</v>
      </c>
      <c r="K25" s="6">
        <v>-6.5</v>
      </c>
      <c r="L25" s="6">
        <v>-7</v>
      </c>
      <c r="M25" s="6">
        <v>-2.8</v>
      </c>
      <c r="N25" s="6">
        <v>-5.8</v>
      </c>
      <c r="O25" s="6">
        <v>0.4</v>
      </c>
      <c r="P25" s="6">
        <v>0.2</v>
      </c>
      <c r="Q25" s="6">
        <v>1.6</v>
      </c>
      <c r="R25" s="6">
        <v>1.9</v>
      </c>
      <c r="S25" s="6">
        <v>0.1</v>
      </c>
      <c r="T25" s="6">
        <v>-0.3</v>
      </c>
      <c r="U25" s="6">
        <v>1.6</v>
      </c>
      <c r="V25" s="44">
        <v>-3.1</v>
      </c>
    </row>
    <row r="26" spans="1:22" ht="16.5" x14ac:dyDescent="0.3">
      <c r="A26" s="225">
        <v>21</v>
      </c>
      <c r="B26" s="15" t="s">
        <v>9</v>
      </c>
      <c r="C26" s="15" t="s">
        <v>326</v>
      </c>
      <c r="D26" s="440">
        <v>6</v>
      </c>
      <c r="E26" s="6">
        <v>3.1</v>
      </c>
      <c r="F26" s="6">
        <v>1.9</v>
      </c>
      <c r="G26" s="57">
        <v>7.1</v>
      </c>
      <c r="H26" s="6">
        <v>4.0999999999999996</v>
      </c>
      <c r="I26" s="6">
        <v>4.2</v>
      </c>
      <c r="J26" s="6">
        <v>8.4</v>
      </c>
      <c r="K26" s="6">
        <v>5.8</v>
      </c>
      <c r="L26" s="6">
        <v>6.9</v>
      </c>
      <c r="M26" s="6">
        <v>2.2000000000000002</v>
      </c>
      <c r="N26" s="6">
        <v>-0.1</v>
      </c>
      <c r="O26" s="6">
        <v>1.2</v>
      </c>
      <c r="P26" s="6">
        <v>-1.3</v>
      </c>
      <c r="Q26" s="6">
        <v>5.4</v>
      </c>
      <c r="R26" s="6">
        <v>2.2999999999999998</v>
      </c>
      <c r="S26" s="6">
        <v>3.2</v>
      </c>
      <c r="T26" s="6">
        <v>-1.6</v>
      </c>
      <c r="U26" s="6">
        <v>2.7</v>
      </c>
      <c r="V26" s="44">
        <v>6.4</v>
      </c>
    </row>
    <row r="27" spans="1:22" ht="33" x14ac:dyDescent="0.3">
      <c r="A27" s="226">
        <v>22</v>
      </c>
      <c r="B27" s="18" t="s">
        <v>94</v>
      </c>
      <c r="C27" s="18" t="s">
        <v>338</v>
      </c>
      <c r="D27" s="439">
        <v>7.3</v>
      </c>
      <c r="E27" s="28">
        <v>2.8</v>
      </c>
      <c r="F27" s="28">
        <v>2.4</v>
      </c>
      <c r="G27" s="27">
        <v>7.6</v>
      </c>
      <c r="H27" s="28">
        <v>6.4</v>
      </c>
      <c r="I27" s="28">
        <v>8.1</v>
      </c>
      <c r="J27" s="28">
        <v>11.5</v>
      </c>
      <c r="K27" s="28">
        <v>2.6</v>
      </c>
      <c r="L27" s="28">
        <v>3.4</v>
      </c>
      <c r="M27" s="28">
        <v>2</v>
      </c>
      <c r="N27" s="28">
        <v>-0.4</v>
      </c>
      <c r="O27" s="28">
        <v>4.9000000000000004</v>
      </c>
      <c r="P27" s="28">
        <v>1.4</v>
      </c>
      <c r="Q27" s="28">
        <v>3.6</v>
      </c>
      <c r="R27" s="28">
        <v>1.8</v>
      </c>
      <c r="S27" s="28">
        <v>2</v>
      </c>
      <c r="T27" s="28">
        <v>1.7</v>
      </c>
      <c r="U27" s="28">
        <v>4.5</v>
      </c>
      <c r="V27" s="43">
        <v>3.3</v>
      </c>
    </row>
    <row r="28" spans="1:22" ht="16.5" x14ac:dyDescent="0.3">
      <c r="A28" s="225">
        <v>23</v>
      </c>
      <c r="B28" s="14" t="s">
        <v>25</v>
      </c>
      <c r="C28" s="14" t="s">
        <v>339</v>
      </c>
      <c r="D28" s="440">
        <v>5.8</v>
      </c>
      <c r="E28" s="6">
        <v>4.2</v>
      </c>
      <c r="F28" s="6">
        <v>3.2</v>
      </c>
      <c r="G28" s="57">
        <v>4.7</v>
      </c>
      <c r="H28" s="6">
        <v>5.0999999999999996</v>
      </c>
      <c r="I28" s="6">
        <v>6.5</v>
      </c>
      <c r="J28" s="6">
        <v>7.5</v>
      </c>
      <c r="K28" s="6">
        <v>5.5</v>
      </c>
      <c r="L28" s="6">
        <v>4</v>
      </c>
      <c r="M28" s="6">
        <v>4.5</v>
      </c>
      <c r="N28" s="6">
        <v>2.7</v>
      </c>
      <c r="O28" s="6">
        <v>3.8</v>
      </c>
      <c r="P28" s="6">
        <v>2.8</v>
      </c>
      <c r="Q28" s="6">
        <v>4.2</v>
      </c>
      <c r="R28" s="6">
        <v>3.1</v>
      </c>
      <c r="S28" s="6">
        <v>2.4</v>
      </c>
      <c r="T28" s="6">
        <v>2.4</v>
      </c>
      <c r="U28" s="6">
        <v>5.9</v>
      </c>
      <c r="V28" s="44">
        <v>7</v>
      </c>
    </row>
    <row r="29" spans="1:22" ht="16.5" x14ac:dyDescent="0.3">
      <c r="A29" s="225">
        <v>24</v>
      </c>
      <c r="B29" s="15" t="s">
        <v>26</v>
      </c>
      <c r="C29" s="15" t="s">
        <v>340</v>
      </c>
      <c r="D29" s="440">
        <v>6.3</v>
      </c>
      <c r="E29" s="6">
        <v>4.0999999999999996</v>
      </c>
      <c r="F29" s="6">
        <v>3.7</v>
      </c>
      <c r="G29" s="57">
        <v>4.7</v>
      </c>
      <c r="H29" s="6">
        <v>5.3</v>
      </c>
      <c r="I29" s="6">
        <v>7.5</v>
      </c>
      <c r="J29" s="6">
        <v>9.5</v>
      </c>
      <c r="K29" s="6">
        <v>4.2</v>
      </c>
      <c r="L29" s="6">
        <v>3.7</v>
      </c>
      <c r="M29" s="6">
        <v>3.6</v>
      </c>
      <c r="N29" s="6">
        <v>3</v>
      </c>
      <c r="O29" s="6">
        <v>5.0999999999999996</v>
      </c>
      <c r="P29" s="6">
        <v>4.3</v>
      </c>
      <c r="Q29" s="6">
        <v>4.8</v>
      </c>
      <c r="R29" s="6">
        <v>2.7</v>
      </c>
      <c r="S29" s="6">
        <v>2.1</v>
      </c>
      <c r="T29" s="6">
        <v>2.2000000000000002</v>
      </c>
      <c r="U29" s="6">
        <v>5.0999999999999996</v>
      </c>
      <c r="V29" s="44">
        <v>6.1</v>
      </c>
    </row>
    <row r="30" spans="1:22" ht="16.5" x14ac:dyDescent="0.3">
      <c r="A30" s="225">
        <v>25</v>
      </c>
      <c r="B30" s="15" t="s">
        <v>27</v>
      </c>
      <c r="C30" s="15" t="s">
        <v>341</v>
      </c>
      <c r="D30" s="440">
        <v>5.0999999999999996</v>
      </c>
      <c r="E30" s="6">
        <v>4.2</v>
      </c>
      <c r="F30" s="6">
        <v>2.6</v>
      </c>
      <c r="G30" s="57">
        <v>4.8</v>
      </c>
      <c r="H30" s="6">
        <v>4.7</v>
      </c>
      <c r="I30" s="6">
        <v>5.0999999999999996</v>
      </c>
      <c r="J30" s="6">
        <v>4.9000000000000004</v>
      </c>
      <c r="K30" s="6">
        <v>7.4</v>
      </c>
      <c r="L30" s="6">
        <v>4.4000000000000004</v>
      </c>
      <c r="M30" s="6">
        <v>5.8</v>
      </c>
      <c r="N30" s="6">
        <v>2.2000000000000002</v>
      </c>
      <c r="O30" s="6">
        <v>2.2000000000000002</v>
      </c>
      <c r="P30" s="6">
        <v>0.9</v>
      </c>
      <c r="Q30" s="6">
        <v>3.4</v>
      </c>
      <c r="R30" s="6">
        <v>3.5</v>
      </c>
      <c r="S30" s="6">
        <v>2.9</v>
      </c>
      <c r="T30" s="6">
        <v>2.6</v>
      </c>
      <c r="U30" s="6">
        <v>6.9</v>
      </c>
      <c r="V30" s="44">
        <v>8.1999999999999993</v>
      </c>
    </row>
    <row r="31" spans="1:22" ht="16.5" x14ac:dyDescent="0.3">
      <c r="A31" s="225">
        <v>26</v>
      </c>
      <c r="B31" s="14" t="s">
        <v>28</v>
      </c>
      <c r="C31" s="14" t="s">
        <v>342</v>
      </c>
      <c r="D31" s="440">
        <v>8.1999999999999993</v>
      </c>
      <c r="E31" s="6">
        <v>1.9</v>
      </c>
      <c r="F31" s="6">
        <v>1.9</v>
      </c>
      <c r="G31" s="57">
        <v>9.4</v>
      </c>
      <c r="H31" s="6">
        <v>7.2</v>
      </c>
      <c r="I31" s="6">
        <v>9.1</v>
      </c>
      <c r="J31" s="6">
        <v>13.9</v>
      </c>
      <c r="K31" s="6">
        <v>0.9</v>
      </c>
      <c r="L31" s="6">
        <v>3.1</v>
      </c>
      <c r="M31" s="6">
        <v>0.6</v>
      </c>
      <c r="N31" s="6">
        <v>-2.2000000000000002</v>
      </c>
      <c r="O31" s="6">
        <v>5.6</v>
      </c>
      <c r="P31" s="6">
        <v>0.5</v>
      </c>
      <c r="Q31" s="6">
        <v>3.2</v>
      </c>
      <c r="R31" s="6">
        <v>1.1000000000000001</v>
      </c>
      <c r="S31" s="6">
        <v>1.8</v>
      </c>
      <c r="T31" s="6">
        <v>1.3</v>
      </c>
      <c r="U31" s="6">
        <v>3.8</v>
      </c>
      <c r="V31" s="44">
        <v>1.2</v>
      </c>
    </row>
    <row r="32" spans="1:22" ht="16.5" x14ac:dyDescent="0.3">
      <c r="A32" s="225"/>
      <c r="B32" s="18" t="s">
        <v>29</v>
      </c>
      <c r="C32" s="18" t="s">
        <v>343</v>
      </c>
      <c r="D32" s="439"/>
      <c r="E32" s="28"/>
      <c r="F32" s="28"/>
      <c r="G32" s="27"/>
      <c r="H32" s="28"/>
      <c r="I32" s="28"/>
      <c r="J32" s="28"/>
      <c r="K32" s="28"/>
      <c r="L32" s="28"/>
      <c r="M32" s="28"/>
      <c r="N32" s="28"/>
      <c r="O32" s="28"/>
      <c r="P32" s="28"/>
      <c r="Q32" s="28"/>
      <c r="R32" s="28"/>
      <c r="S32" s="28"/>
      <c r="T32" s="28"/>
      <c r="U32" s="28"/>
      <c r="V32" s="43"/>
    </row>
    <row r="33" spans="1:22" ht="16.5" x14ac:dyDescent="0.3">
      <c r="A33" s="225">
        <v>27</v>
      </c>
      <c r="B33" s="14" t="s">
        <v>30</v>
      </c>
      <c r="C33" s="14" t="s">
        <v>386</v>
      </c>
      <c r="D33" s="440">
        <v>7.2</v>
      </c>
      <c r="E33" s="6">
        <v>3.7</v>
      </c>
      <c r="F33" s="6">
        <v>2.5</v>
      </c>
      <c r="G33" s="57">
        <v>6.5</v>
      </c>
      <c r="H33" s="6">
        <v>7</v>
      </c>
      <c r="I33" s="6">
        <v>8.4</v>
      </c>
      <c r="J33" s="6">
        <v>9.5</v>
      </c>
      <c r="K33" s="6">
        <v>4.4000000000000004</v>
      </c>
      <c r="L33" s="6">
        <v>4</v>
      </c>
      <c r="M33" s="6">
        <v>3.8</v>
      </c>
      <c r="N33" s="6">
        <v>2.1</v>
      </c>
      <c r="O33" s="6">
        <v>3.3</v>
      </c>
      <c r="P33" s="6">
        <v>1.6</v>
      </c>
      <c r="Q33" s="6">
        <v>3.1</v>
      </c>
      <c r="R33" s="6">
        <v>2.6</v>
      </c>
      <c r="S33" s="6">
        <v>1.8</v>
      </c>
      <c r="T33" s="6">
        <v>2.4</v>
      </c>
      <c r="U33" s="6">
        <v>3.6</v>
      </c>
      <c r="V33" s="44">
        <v>2.1</v>
      </c>
    </row>
    <row r="34" spans="1:22" ht="16.5" x14ac:dyDescent="0.3">
      <c r="A34" s="225">
        <v>28</v>
      </c>
      <c r="B34" s="14" t="s">
        <v>31</v>
      </c>
      <c r="C34" s="14" t="s">
        <v>347</v>
      </c>
      <c r="D34" s="440">
        <v>6.8</v>
      </c>
      <c r="E34" s="6">
        <v>3.4</v>
      </c>
      <c r="F34" s="6">
        <v>2.4</v>
      </c>
      <c r="G34" s="57">
        <v>6</v>
      </c>
      <c r="H34" s="6">
        <v>7</v>
      </c>
      <c r="I34" s="6">
        <v>8.1</v>
      </c>
      <c r="J34" s="6">
        <v>8.5</v>
      </c>
      <c r="K34" s="6">
        <v>4.7</v>
      </c>
      <c r="L34" s="6">
        <v>3.8</v>
      </c>
      <c r="M34" s="6">
        <v>3.4</v>
      </c>
      <c r="N34" s="6">
        <v>1.8</v>
      </c>
      <c r="O34" s="6">
        <v>2.8</v>
      </c>
      <c r="P34" s="6">
        <v>1.8</v>
      </c>
      <c r="Q34" s="6">
        <v>3.1</v>
      </c>
      <c r="R34" s="6">
        <v>2.5</v>
      </c>
      <c r="S34" s="6">
        <v>1.9</v>
      </c>
      <c r="T34" s="6">
        <v>2.2999999999999998</v>
      </c>
      <c r="U34" s="6">
        <v>3.1</v>
      </c>
      <c r="V34" s="44">
        <v>2</v>
      </c>
    </row>
    <row r="35" spans="1:22" ht="16.5" x14ac:dyDescent="0.3">
      <c r="A35" s="225">
        <v>29</v>
      </c>
      <c r="B35" s="14" t="s">
        <v>32</v>
      </c>
      <c r="C35" s="14" t="s">
        <v>348</v>
      </c>
      <c r="D35" s="440">
        <v>6.9</v>
      </c>
      <c r="E35" s="6">
        <v>3.5</v>
      </c>
      <c r="F35" s="6">
        <v>2.4</v>
      </c>
      <c r="G35" s="57">
        <v>6.1</v>
      </c>
      <c r="H35" s="6">
        <v>7</v>
      </c>
      <c r="I35" s="6">
        <v>8.1</v>
      </c>
      <c r="J35" s="6">
        <v>8.6</v>
      </c>
      <c r="K35" s="6">
        <v>4.7</v>
      </c>
      <c r="L35" s="6">
        <v>3.9</v>
      </c>
      <c r="M35" s="6">
        <v>3.4</v>
      </c>
      <c r="N35" s="6">
        <v>1.8</v>
      </c>
      <c r="O35" s="6">
        <v>2.8</v>
      </c>
      <c r="P35" s="6">
        <v>1.8</v>
      </c>
      <c r="Q35" s="6">
        <v>3.1</v>
      </c>
      <c r="R35" s="6">
        <v>2.5</v>
      </c>
      <c r="S35" s="6">
        <v>1.9</v>
      </c>
      <c r="T35" s="6">
        <v>2.2999999999999998</v>
      </c>
      <c r="U35" s="6">
        <v>3.2</v>
      </c>
      <c r="V35" s="44">
        <v>2</v>
      </c>
    </row>
    <row r="36" spans="1:22" ht="16.5" x14ac:dyDescent="0.3">
      <c r="A36" s="225">
        <v>30</v>
      </c>
      <c r="B36" s="14" t="s">
        <v>108</v>
      </c>
      <c r="C36" s="14" t="s">
        <v>349</v>
      </c>
      <c r="D36" s="440">
        <v>6.8</v>
      </c>
      <c r="E36" s="6">
        <v>3.6</v>
      </c>
      <c r="F36" s="6">
        <v>2.4</v>
      </c>
      <c r="G36" s="57">
        <v>5.8</v>
      </c>
      <c r="H36" s="6">
        <v>7.1</v>
      </c>
      <c r="I36" s="6">
        <v>8</v>
      </c>
      <c r="J36" s="6">
        <v>8</v>
      </c>
      <c r="K36" s="6">
        <v>5.0999999999999996</v>
      </c>
      <c r="L36" s="6">
        <v>4</v>
      </c>
      <c r="M36" s="6">
        <v>3.7</v>
      </c>
      <c r="N36" s="6">
        <v>2.2999999999999998</v>
      </c>
      <c r="O36" s="6">
        <v>2.4</v>
      </c>
      <c r="P36" s="6">
        <v>1.9</v>
      </c>
      <c r="Q36" s="6">
        <v>3</v>
      </c>
      <c r="R36" s="6">
        <v>2.6</v>
      </c>
      <c r="S36" s="6">
        <v>1.9</v>
      </c>
      <c r="T36" s="6">
        <v>2.4</v>
      </c>
      <c r="U36" s="6">
        <v>2.9</v>
      </c>
      <c r="V36" s="44">
        <v>1.7</v>
      </c>
    </row>
    <row r="37" spans="1:22" ht="16.5" x14ac:dyDescent="0.3">
      <c r="A37" s="225">
        <v>31</v>
      </c>
      <c r="B37" s="14" t="s">
        <v>34</v>
      </c>
      <c r="C37" s="14" t="s">
        <v>350</v>
      </c>
      <c r="D37" s="440">
        <v>7.1</v>
      </c>
      <c r="E37" s="6">
        <v>3.7</v>
      </c>
      <c r="F37" s="6">
        <v>2.5</v>
      </c>
      <c r="G37" s="57">
        <v>6.3</v>
      </c>
      <c r="H37" s="6">
        <v>7</v>
      </c>
      <c r="I37" s="6">
        <v>8.4</v>
      </c>
      <c r="J37" s="6">
        <v>9.3000000000000007</v>
      </c>
      <c r="K37" s="6">
        <v>4.4000000000000004</v>
      </c>
      <c r="L37" s="6">
        <v>3.9</v>
      </c>
      <c r="M37" s="6">
        <v>3.8</v>
      </c>
      <c r="N37" s="6">
        <v>2.1</v>
      </c>
      <c r="O37" s="6">
        <v>3.3</v>
      </c>
      <c r="P37" s="6">
        <v>1.6</v>
      </c>
      <c r="Q37" s="6">
        <v>3.1</v>
      </c>
      <c r="R37" s="6">
        <v>2.6</v>
      </c>
      <c r="S37" s="6">
        <v>1.8</v>
      </c>
      <c r="T37" s="6">
        <v>2.4</v>
      </c>
      <c r="U37" s="6">
        <v>3.6</v>
      </c>
      <c r="V37" s="44">
        <v>2.1</v>
      </c>
    </row>
    <row r="38" spans="1:22" ht="18" x14ac:dyDescent="0.3">
      <c r="A38" s="225">
        <v>32</v>
      </c>
      <c r="B38" s="49" t="s">
        <v>222</v>
      </c>
      <c r="C38" s="14" t="s">
        <v>391</v>
      </c>
      <c r="D38" s="6">
        <v>6.3</v>
      </c>
      <c r="E38" s="6">
        <v>4.0999999999999996</v>
      </c>
      <c r="F38" s="6">
        <v>2.8</v>
      </c>
      <c r="G38" s="57">
        <v>5.8</v>
      </c>
      <c r="H38" s="6">
        <v>6.3</v>
      </c>
      <c r="I38" s="6">
        <v>6.9</v>
      </c>
      <c r="J38" s="6">
        <v>7.4</v>
      </c>
      <c r="K38" s="6">
        <v>5.3</v>
      </c>
      <c r="L38" s="6">
        <v>4.3</v>
      </c>
      <c r="M38" s="6">
        <v>4.5</v>
      </c>
      <c r="N38" s="6">
        <v>2.7</v>
      </c>
      <c r="O38" s="6">
        <v>3</v>
      </c>
      <c r="P38" s="6">
        <v>2.4</v>
      </c>
      <c r="Q38" s="6">
        <v>3.2</v>
      </c>
      <c r="R38" s="6">
        <v>2.8</v>
      </c>
      <c r="S38" s="6">
        <v>2.5</v>
      </c>
      <c r="T38" s="6">
        <v>2.6</v>
      </c>
      <c r="U38" s="6">
        <v>3.5</v>
      </c>
      <c r="V38" s="44">
        <v>2.2999999999999998</v>
      </c>
    </row>
    <row r="39" spans="1:22" ht="34.5" x14ac:dyDescent="0.3">
      <c r="A39" s="226">
        <v>33</v>
      </c>
      <c r="B39" s="49" t="s">
        <v>223</v>
      </c>
      <c r="C39" s="14" t="s">
        <v>392</v>
      </c>
      <c r="D39" s="6">
        <v>6.2</v>
      </c>
      <c r="E39" s="6">
        <v>3.7</v>
      </c>
      <c r="F39" s="6">
        <v>2.6</v>
      </c>
      <c r="G39" s="57">
        <v>5.6</v>
      </c>
      <c r="H39" s="6">
        <v>6.1</v>
      </c>
      <c r="I39" s="6">
        <v>7.1</v>
      </c>
      <c r="J39" s="6">
        <v>7</v>
      </c>
      <c r="K39" s="6">
        <v>5</v>
      </c>
      <c r="L39" s="6">
        <v>4.2</v>
      </c>
      <c r="M39" s="6">
        <v>3.8</v>
      </c>
      <c r="N39" s="6">
        <v>2.2999999999999998</v>
      </c>
      <c r="O39" s="6">
        <v>2.6</v>
      </c>
      <c r="P39" s="6">
        <v>2</v>
      </c>
      <c r="Q39" s="6">
        <v>3.3</v>
      </c>
      <c r="R39" s="6">
        <v>2.6</v>
      </c>
      <c r="S39" s="6">
        <v>2.2999999999999998</v>
      </c>
      <c r="T39" s="6">
        <v>2.4</v>
      </c>
      <c r="U39" s="6">
        <v>3</v>
      </c>
      <c r="V39" s="44">
        <v>2.2999999999999998</v>
      </c>
    </row>
    <row r="40" spans="1:22" ht="18" x14ac:dyDescent="0.3">
      <c r="A40" s="225">
        <v>34</v>
      </c>
      <c r="B40" s="49" t="s">
        <v>224</v>
      </c>
      <c r="C40" s="14" t="s">
        <v>393</v>
      </c>
      <c r="D40" s="6">
        <v>5.3</v>
      </c>
      <c r="E40" s="6">
        <v>4.2</v>
      </c>
      <c r="F40" s="6">
        <v>2.9</v>
      </c>
      <c r="G40" s="57">
        <v>4.8</v>
      </c>
      <c r="H40" s="6">
        <v>5.3</v>
      </c>
      <c r="I40" s="6">
        <v>6.1</v>
      </c>
      <c r="J40" s="6">
        <v>4.9000000000000004</v>
      </c>
      <c r="K40" s="6">
        <v>5.0999999999999996</v>
      </c>
      <c r="L40" s="6">
        <v>4.7</v>
      </c>
      <c r="M40" s="6">
        <v>4.7</v>
      </c>
      <c r="N40" s="6">
        <v>4</v>
      </c>
      <c r="O40" s="6">
        <v>2.4</v>
      </c>
      <c r="P40" s="6">
        <v>2.1</v>
      </c>
      <c r="Q40" s="6">
        <v>4</v>
      </c>
      <c r="R40" s="6">
        <v>2.9</v>
      </c>
      <c r="S40" s="6">
        <v>2.4</v>
      </c>
      <c r="T40" s="6">
        <v>2.7</v>
      </c>
      <c r="U40" s="6">
        <v>3.3</v>
      </c>
      <c r="V40" s="44">
        <v>2.6</v>
      </c>
    </row>
    <row r="41" spans="1:22" ht="18" x14ac:dyDescent="0.3">
      <c r="A41" s="225">
        <v>35</v>
      </c>
      <c r="B41" s="49" t="s">
        <v>225</v>
      </c>
      <c r="C41" s="14" t="s">
        <v>394</v>
      </c>
      <c r="D41" s="6">
        <v>6.4</v>
      </c>
      <c r="E41" s="6">
        <v>3.6</v>
      </c>
      <c r="F41" s="6">
        <v>2.2000000000000002</v>
      </c>
      <c r="G41" s="57">
        <v>5.0999999999999996</v>
      </c>
      <c r="H41" s="6">
        <v>6.6</v>
      </c>
      <c r="I41" s="6">
        <v>7.8</v>
      </c>
      <c r="J41" s="6">
        <v>7.9</v>
      </c>
      <c r="K41" s="6">
        <v>4.5999999999999996</v>
      </c>
      <c r="L41" s="6">
        <v>3.7</v>
      </c>
      <c r="M41" s="6">
        <v>3.8</v>
      </c>
      <c r="N41" s="6">
        <v>2.6</v>
      </c>
      <c r="O41" s="6">
        <v>2.6</v>
      </c>
      <c r="P41" s="6">
        <v>1.9</v>
      </c>
      <c r="Q41" s="6">
        <v>2.8</v>
      </c>
      <c r="R41" s="6">
        <v>2</v>
      </c>
      <c r="S41" s="6">
        <v>1.4</v>
      </c>
      <c r="T41" s="6">
        <v>2.2000000000000002</v>
      </c>
      <c r="U41" s="6">
        <v>3</v>
      </c>
      <c r="V41" s="44">
        <v>2.2000000000000002</v>
      </c>
    </row>
    <row r="42" spans="1:22" ht="18" x14ac:dyDescent="0.3">
      <c r="A42" s="225">
        <v>36</v>
      </c>
      <c r="B42" s="14" t="s">
        <v>226</v>
      </c>
      <c r="C42" s="14" t="s">
        <v>395</v>
      </c>
      <c r="D42" s="6">
        <v>5</v>
      </c>
      <c r="E42" s="6">
        <v>4</v>
      </c>
      <c r="F42" s="6">
        <v>2.6</v>
      </c>
      <c r="G42" s="57">
        <v>4.2</v>
      </c>
      <c r="H42" s="6">
        <v>4.8</v>
      </c>
      <c r="I42" s="6">
        <v>6</v>
      </c>
      <c r="J42" s="6">
        <v>4.8</v>
      </c>
      <c r="K42" s="6">
        <v>5.0999999999999996</v>
      </c>
      <c r="L42" s="6">
        <v>4.3</v>
      </c>
      <c r="M42" s="6">
        <v>4.7</v>
      </c>
      <c r="N42" s="6">
        <v>3.7</v>
      </c>
      <c r="O42" s="6">
        <v>2.1</v>
      </c>
      <c r="P42" s="6">
        <v>2.2999999999999998</v>
      </c>
      <c r="Q42" s="6">
        <v>3.1</v>
      </c>
      <c r="R42" s="6">
        <v>2.2999999999999998</v>
      </c>
      <c r="S42" s="6">
        <v>2.1</v>
      </c>
      <c r="T42" s="6">
        <v>2.4</v>
      </c>
      <c r="U42" s="6">
        <v>2.8</v>
      </c>
      <c r="V42" s="44">
        <v>2.8</v>
      </c>
    </row>
    <row r="43" spans="1:22" ht="16.5" x14ac:dyDescent="0.3">
      <c r="A43" s="225"/>
      <c r="B43" s="19" t="s">
        <v>75</v>
      </c>
      <c r="C43" s="19" t="s">
        <v>396</v>
      </c>
      <c r="D43" s="439"/>
      <c r="E43" s="28"/>
      <c r="F43" s="28"/>
      <c r="G43" s="27"/>
      <c r="H43" s="28"/>
      <c r="I43" s="28"/>
      <c r="J43" s="28"/>
      <c r="K43" s="28"/>
      <c r="L43" s="28"/>
      <c r="M43" s="28"/>
      <c r="N43" s="28"/>
      <c r="O43" s="28"/>
      <c r="P43" s="28"/>
      <c r="Q43" s="28"/>
      <c r="R43" s="28"/>
      <c r="S43" s="28"/>
      <c r="T43" s="28"/>
      <c r="U43" s="28"/>
      <c r="V43" s="43"/>
    </row>
    <row r="44" spans="1:22" ht="16.5" x14ac:dyDescent="0.3">
      <c r="A44" s="225">
        <v>37</v>
      </c>
      <c r="B44" s="15" t="s">
        <v>12</v>
      </c>
      <c r="C44" s="15" t="s">
        <v>321</v>
      </c>
      <c r="D44" s="440">
        <v>7.1</v>
      </c>
      <c r="E44" s="6">
        <v>3.7</v>
      </c>
      <c r="F44" s="6">
        <v>2.5</v>
      </c>
      <c r="G44" s="57">
        <v>6.3</v>
      </c>
      <c r="H44" s="6">
        <v>7.1</v>
      </c>
      <c r="I44" s="6">
        <v>8.3000000000000007</v>
      </c>
      <c r="J44" s="6">
        <v>9.4</v>
      </c>
      <c r="K44" s="6">
        <v>4.5</v>
      </c>
      <c r="L44" s="6">
        <v>3.9</v>
      </c>
      <c r="M44" s="6">
        <v>3.8</v>
      </c>
      <c r="N44" s="6">
        <v>2.1</v>
      </c>
      <c r="O44" s="6">
        <v>3.3</v>
      </c>
      <c r="P44" s="6">
        <v>1.6</v>
      </c>
      <c r="Q44" s="6">
        <v>3.2</v>
      </c>
      <c r="R44" s="6">
        <v>2.6</v>
      </c>
      <c r="S44" s="6">
        <v>1.7</v>
      </c>
      <c r="T44" s="6">
        <v>2.4</v>
      </c>
      <c r="U44" s="6">
        <v>3.6</v>
      </c>
      <c r="V44" s="44">
        <v>2.1</v>
      </c>
    </row>
    <row r="45" spans="1:22" ht="16.5" x14ac:dyDescent="0.3">
      <c r="A45" s="225">
        <v>38</v>
      </c>
      <c r="B45" s="15" t="s">
        <v>31</v>
      </c>
      <c r="C45" s="15" t="s">
        <v>347</v>
      </c>
      <c r="D45" s="440">
        <v>6.8</v>
      </c>
      <c r="E45" s="6">
        <v>3.5</v>
      </c>
      <c r="F45" s="6">
        <v>2.4</v>
      </c>
      <c r="G45" s="57">
        <v>5.9</v>
      </c>
      <c r="H45" s="6">
        <v>7</v>
      </c>
      <c r="I45" s="6">
        <v>8.1</v>
      </c>
      <c r="J45" s="6">
        <v>8.5</v>
      </c>
      <c r="K45" s="6">
        <v>4.8</v>
      </c>
      <c r="L45" s="6">
        <v>3.8</v>
      </c>
      <c r="M45" s="6">
        <v>3.4</v>
      </c>
      <c r="N45" s="6">
        <v>1.8</v>
      </c>
      <c r="O45" s="6">
        <v>2.8</v>
      </c>
      <c r="P45" s="6">
        <v>1.8</v>
      </c>
      <c r="Q45" s="6">
        <v>3.1</v>
      </c>
      <c r="R45" s="6">
        <v>2.4</v>
      </c>
      <c r="S45" s="6">
        <v>1.8</v>
      </c>
      <c r="T45" s="6">
        <v>2.2999999999999998</v>
      </c>
      <c r="U45" s="6">
        <v>3.1</v>
      </c>
      <c r="V45" s="44">
        <v>2</v>
      </c>
    </row>
    <row r="46" spans="1:22" ht="16.5" x14ac:dyDescent="0.3">
      <c r="A46" s="235">
        <v>39</v>
      </c>
      <c r="B46" s="45" t="s">
        <v>38</v>
      </c>
      <c r="C46" s="45" t="s">
        <v>350</v>
      </c>
      <c r="D46" s="46">
        <v>7.1</v>
      </c>
      <c r="E46" s="46">
        <v>3.7</v>
      </c>
      <c r="F46" s="46">
        <v>2.5</v>
      </c>
      <c r="G46" s="60">
        <v>6.3</v>
      </c>
      <c r="H46" s="46">
        <v>7.1</v>
      </c>
      <c r="I46" s="46">
        <v>8.3000000000000007</v>
      </c>
      <c r="J46" s="46">
        <v>9.3000000000000007</v>
      </c>
      <c r="K46" s="46">
        <v>4.5</v>
      </c>
      <c r="L46" s="46">
        <v>3.9</v>
      </c>
      <c r="M46" s="46">
        <v>3.8</v>
      </c>
      <c r="N46" s="46">
        <v>2.1</v>
      </c>
      <c r="O46" s="46">
        <v>3.3</v>
      </c>
      <c r="P46" s="46">
        <v>1.6</v>
      </c>
      <c r="Q46" s="46">
        <v>3.2</v>
      </c>
      <c r="R46" s="46">
        <v>2.6</v>
      </c>
      <c r="S46" s="46">
        <v>1.7</v>
      </c>
      <c r="T46" s="46">
        <v>2.4</v>
      </c>
      <c r="U46" s="46">
        <v>3.6</v>
      </c>
      <c r="V46" s="44">
        <v>2.1</v>
      </c>
    </row>
    <row r="47" spans="1:22" ht="14.45" customHeight="1" x14ac:dyDescent="0.3">
      <c r="A47" s="251" t="s">
        <v>114</v>
      </c>
      <c r="B47" s="251"/>
      <c r="C47" s="251"/>
      <c r="D47" s="251"/>
      <c r="E47" s="251"/>
      <c r="F47" s="251"/>
      <c r="G47" s="251"/>
      <c r="H47" s="251"/>
      <c r="I47" s="251"/>
      <c r="J47" s="251"/>
      <c r="K47" s="251"/>
      <c r="L47" s="251"/>
      <c r="M47" s="251"/>
      <c r="N47" s="251"/>
      <c r="O47" s="251"/>
      <c r="P47" s="251"/>
      <c r="Q47" s="251"/>
      <c r="R47" s="251"/>
      <c r="S47" s="251"/>
      <c r="T47" s="251"/>
      <c r="U47" s="251"/>
      <c r="V47" s="251"/>
    </row>
    <row r="48" spans="1:22" ht="16.5" x14ac:dyDescent="0.3">
      <c r="A48" s="248" t="s">
        <v>109</v>
      </c>
      <c r="B48" s="252"/>
      <c r="C48" s="252"/>
      <c r="D48" s="252"/>
      <c r="E48" s="252"/>
      <c r="F48" s="252"/>
      <c r="G48" s="252"/>
      <c r="H48" s="252"/>
      <c r="I48" s="252"/>
      <c r="J48" s="252"/>
      <c r="K48" s="252"/>
      <c r="L48" s="252"/>
      <c r="M48" s="252"/>
      <c r="N48" s="252"/>
      <c r="O48" s="252"/>
      <c r="P48" s="252"/>
      <c r="Q48" s="252"/>
      <c r="R48" s="252"/>
      <c r="S48" s="252"/>
      <c r="T48" s="252"/>
      <c r="U48" s="252"/>
      <c r="V48" s="252"/>
    </row>
    <row r="49" spans="1:22" ht="16.5" x14ac:dyDescent="0.3">
      <c r="A49" s="248" t="s">
        <v>533</v>
      </c>
      <c r="B49" s="252"/>
      <c r="C49" s="252"/>
      <c r="D49" s="252"/>
      <c r="E49" s="252"/>
      <c r="F49" s="252"/>
      <c r="G49" s="252"/>
      <c r="H49" s="252"/>
      <c r="I49" s="252"/>
      <c r="J49" s="252"/>
      <c r="K49" s="252"/>
      <c r="L49" s="252"/>
      <c r="M49" s="252"/>
      <c r="N49" s="252"/>
      <c r="O49" s="252"/>
      <c r="P49" s="252"/>
      <c r="Q49" s="252"/>
      <c r="R49" s="252"/>
      <c r="S49" s="252"/>
      <c r="T49" s="252"/>
      <c r="U49" s="252"/>
      <c r="V49" s="252"/>
    </row>
    <row r="50" spans="1:22" ht="16.5" x14ac:dyDescent="0.3">
      <c r="A50" s="248"/>
      <c r="B50" s="252"/>
      <c r="C50" s="252"/>
      <c r="D50" s="252"/>
      <c r="E50" s="252"/>
      <c r="F50" s="252"/>
      <c r="G50" s="252"/>
      <c r="H50" s="252"/>
      <c r="I50" s="252"/>
      <c r="J50" s="252"/>
      <c r="K50" s="252"/>
      <c r="L50" s="252"/>
      <c r="M50" s="252"/>
      <c r="N50" s="252"/>
      <c r="O50" s="252"/>
      <c r="P50" s="252"/>
      <c r="Q50" s="252"/>
      <c r="R50" s="252"/>
      <c r="S50" s="252"/>
      <c r="T50" s="252"/>
      <c r="U50" s="252"/>
      <c r="V50" s="252"/>
    </row>
    <row r="51" spans="1:22" ht="16.5" x14ac:dyDescent="0.3">
      <c r="A51" s="248" t="s">
        <v>110</v>
      </c>
      <c r="B51" s="252"/>
      <c r="C51" s="252"/>
      <c r="D51" s="252"/>
      <c r="E51" s="252"/>
      <c r="F51" s="252"/>
      <c r="G51" s="252"/>
      <c r="H51" s="252"/>
      <c r="I51" s="252"/>
      <c r="J51" s="252"/>
      <c r="K51" s="252"/>
      <c r="L51" s="252"/>
      <c r="M51" s="252"/>
      <c r="N51" s="252"/>
      <c r="O51" s="252"/>
      <c r="P51" s="252"/>
      <c r="Q51" s="252"/>
      <c r="R51" s="252"/>
      <c r="S51" s="252"/>
      <c r="T51" s="252"/>
      <c r="U51" s="252"/>
      <c r="V51" s="252"/>
    </row>
    <row r="52" spans="1:22" ht="16.5" x14ac:dyDescent="0.3">
      <c r="A52" s="248" t="s">
        <v>534</v>
      </c>
      <c r="B52" s="252"/>
      <c r="C52" s="252"/>
      <c r="D52" s="252"/>
      <c r="E52" s="252"/>
      <c r="F52" s="252"/>
      <c r="G52" s="252"/>
      <c r="H52" s="252"/>
      <c r="I52" s="252"/>
      <c r="J52" s="252"/>
      <c r="K52" s="252"/>
      <c r="L52" s="252"/>
      <c r="M52" s="252"/>
      <c r="N52" s="252"/>
      <c r="O52" s="252"/>
      <c r="P52" s="252"/>
      <c r="Q52" s="252"/>
      <c r="R52" s="252"/>
      <c r="S52" s="252"/>
      <c r="T52" s="252"/>
      <c r="U52" s="252"/>
      <c r="V52" s="252"/>
    </row>
    <row r="53" spans="1:22" ht="16.5" x14ac:dyDescent="0.3">
      <c r="A53" s="248"/>
      <c r="B53" s="252"/>
      <c r="C53" s="252"/>
      <c r="D53" s="252"/>
      <c r="E53" s="252"/>
      <c r="F53" s="252"/>
      <c r="G53" s="252"/>
      <c r="H53" s="252"/>
      <c r="I53" s="252"/>
      <c r="J53" s="252"/>
      <c r="K53" s="252"/>
      <c r="L53" s="252"/>
      <c r="M53" s="252"/>
      <c r="N53" s="252"/>
      <c r="O53" s="252"/>
      <c r="P53" s="252"/>
      <c r="Q53" s="252"/>
      <c r="R53" s="252"/>
      <c r="S53" s="252"/>
      <c r="T53" s="252"/>
      <c r="U53" s="252"/>
      <c r="V53" s="252"/>
    </row>
    <row r="54" spans="1:22" ht="16.5" x14ac:dyDescent="0.3">
      <c r="A54" s="248" t="s">
        <v>97</v>
      </c>
      <c r="B54" s="248"/>
      <c r="C54" s="248"/>
      <c r="D54" s="248"/>
      <c r="E54" s="248"/>
      <c r="F54" s="248"/>
      <c r="G54" s="248"/>
      <c r="H54" s="248"/>
      <c r="I54" s="248"/>
      <c r="J54" s="248"/>
      <c r="K54" s="248"/>
      <c r="L54" s="248"/>
      <c r="M54" s="248"/>
      <c r="N54" s="248"/>
      <c r="O54" s="248"/>
      <c r="P54" s="248"/>
      <c r="Q54" s="248"/>
      <c r="R54" s="248"/>
      <c r="S54" s="248"/>
      <c r="T54" s="248"/>
      <c r="U54" s="248"/>
      <c r="V54" s="248"/>
    </row>
  </sheetData>
  <mergeCells count="10">
    <mergeCell ref="A3:A5"/>
    <mergeCell ref="D3:D5"/>
    <mergeCell ref="E3:E5"/>
    <mergeCell ref="F3:F5"/>
    <mergeCell ref="G3:V3"/>
    <mergeCell ref="G4:H4"/>
    <mergeCell ref="I4:L4"/>
    <mergeCell ref="M4:P4"/>
    <mergeCell ref="Q4:T4"/>
    <mergeCell ref="U4:V4"/>
  </mergeCells>
  <phoneticPr fontId="21" type="noConversion"/>
  <pageMargins left="0.25" right="0.25" top="0.75" bottom="0.75" header="0.3" footer="0.3"/>
  <pageSetup scale="60" orientation="landscape" horizontalDpi="200" verticalDpi="200" r:id="rId1"/>
  <headerFooter alignWithMargins="0"/>
  <customProperties>
    <customPr name="SourceTable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P62"/>
  <sheetViews>
    <sheetView showGridLines="0" zoomScaleNormal="100" workbookViewId="0"/>
  </sheetViews>
  <sheetFormatPr defaultColWidth="8.875" defaultRowHeight="16.5" x14ac:dyDescent="0.3"/>
  <cols>
    <col min="1" max="1" width="4.75" customWidth="1"/>
    <col min="2" max="3" width="45.375" customWidth="1"/>
    <col min="4" max="19" width="8.25" customWidth="1"/>
  </cols>
  <sheetData>
    <row r="1" spans="1:42" s="292" customFormat="1" ht="26.25" x14ac:dyDescent="0.5">
      <c r="A1" s="298" t="s">
        <v>105</v>
      </c>
      <c r="B1" s="298"/>
      <c r="C1" s="298"/>
      <c r="D1" s="298"/>
      <c r="E1" s="298"/>
      <c r="F1" s="298"/>
      <c r="G1" s="298"/>
      <c r="H1" s="298"/>
      <c r="I1" s="298"/>
      <c r="J1" s="298"/>
      <c r="K1" s="298"/>
      <c r="L1" s="298"/>
      <c r="M1" s="298"/>
      <c r="N1" s="298"/>
      <c r="O1" s="298"/>
      <c r="P1" s="298"/>
      <c r="Q1" s="298"/>
      <c r="R1" s="298"/>
      <c r="S1" s="298"/>
      <c r="T1" s="298"/>
      <c r="U1" s="298"/>
      <c r="V1" s="298"/>
      <c r="W1" s="298"/>
      <c r="X1" s="299"/>
      <c r="Y1" s="299"/>
      <c r="Z1" s="299"/>
      <c r="AA1" s="299"/>
      <c r="AB1" s="299"/>
      <c r="AC1" s="299"/>
      <c r="AD1" s="299"/>
      <c r="AE1" s="299"/>
      <c r="AF1" s="299"/>
      <c r="AG1" s="299"/>
      <c r="AH1" s="299"/>
      <c r="AI1" s="299"/>
      <c r="AJ1" s="299"/>
      <c r="AK1" s="299"/>
      <c r="AL1" s="299"/>
      <c r="AM1" s="299"/>
      <c r="AN1" s="299"/>
      <c r="AO1" s="299"/>
      <c r="AP1" s="299"/>
    </row>
    <row r="2" spans="1:42" s="292" customFormat="1" ht="26.25" x14ac:dyDescent="0.5">
      <c r="A2" s="298" t="str">
        <f>VLOOKUP(A1,Contents!$B:$C,2,0)</f>
        <v>실질 국내총생산: 전년대비 백분율 변화</v>
      </c>
      <c r="B2" s="298"/>
      <c r="C2" s="298"/>
      <c r="D2" s="298"/>
      <c r="E2" s="298"/>
      <c r="F2" s="298"/>
      <c r="G2" s="298"/>
      <c r="H2" s="298"/>
      <c r="I2" s="298"/>
      <c r="J2" s="298"/>
      <c r="K2" s="298"/>
      <c r="L2" s="298"/>
      <c r="M2" s="298"/>
      <c r="N2" s="298"/>
      <c r="O2" s="298"/>
      <c r="P2" s="298"/>
      <c r="Q2" s="298"/>
      <c r="R2" s="298"/>
      <c r="S2" s="298"/>
      <c r="T2" s="298"/>
      <c r="U2" s="298"/>
      <c r="V2" s="298"/>
      <c r="W2" s="298"/>
      <c r="X2" s="299"/>
      <c r="Y2" s="299"/>
      <c r="Z2" s="299"/>
      <c r="AA2" s="299"/>
      <c r="AB2" s="299"/>
      <c r="AC2" s="299"/>
      <c r="AD2" s="299"/>
      <c r="AE2" s="299"/>
      <c r="AF2" s="299"/>
      <c r="AG2" s="299"/>
      <c r="AH2" s="299"/>
      <c r="AI2" s="299"/>
      <c r="AJ2" s="299"/>
      <c r="AK2" s="299"/>
      <c r="AL2" s="299"/>
      <c r="AM2" s="299"/>
      <c r="AN2" s="299"/>
      <c r="AO2" s="299"/>
      <c r="AP2" s="299"/>
    </row>
    <row r="3" spans="1:42" ht="30" customHeight="1" x14ac:dyDescent="0.5">
      <c r="A3" s="348" t="s">
        <v>96</v>
      </c>
      <c r="B3" s="447"/>
      <c r="C3" s="245"/>
      <c r="D3" s="350" t="s">
        <v>291</v>
      </c>
      <c r="E3" s="351" t="s">
        <v>95</v>
      </c>
      <c r="F3" s="351" t="s">
        <v>95</v>
      </c>
      <c r="G3" s="351" t="s">
        <v>95</v>
      </c>
      <c r="H3" s="351" t="s">
        <v>95</v>
      </c>
      <c r="I3" s="351" t="s">
        <v>95</v>
      </c>
      <c r="J3" s="351" t="s">
        <v>95</v>
      </c>
      <c r="K3" s="352" t="s">
        <v>95</v>
      </c>
      <c r="L3" s="350" t="s">
        <v>292</v>
      </c>
      <c r="M3" s="353" t="s">
        <v>116</v>
      </c>
      <c r="N3" s="353" t="s">
        <v>116</v>
      </c>
      <c r="O3" s="353" t="s">
        <v>116</v>
      </c>
      <c r="P3" s="353" t="s">
        <v>116</v>
      </c>
      <c r="Q3" s="353" t="s">
        <v>116</v>
      </c>
      <c r="R3" s="353" t="s">
        <v>116</v>
      </c>
      <c r="S3" s="354" t="s">
        <v>116</v>
      </c>
      <c r="T3" s="2"/>
      <c r="U3" s="36"/>
      <c r="V3" s="36"/>
      <c r="W3" s="36"/>
      <c r="X3" s="2"/>
      <c r="Y3" s="2"/>
      <c r="Z3" s="2"/>
      <c r="AA3" s="2"/>
      <c r="AB3" s="2"/>
      <c r="AC3" s="2"/>
      <c r="AD3" s="2"/>
      <c r="AE3" s="2"/>
      <c r="AF3" s="2"/>
      <c r="AG3" s="2"/>
      <c r="AH3" s="2"/>
      <c r="AI3" s="2"/>
      <c r="AJ3" s="2"/>
      <c r="AK3" s="2"/>
      <c r="AL3" s="2"/>
      <c r="AM3" s="2"/>
      <c r="AN3" s="2"/>
      <c r="AO3" s="2"/>
      <c r="AP3" s="2"/>
    </row>
    <row r="4" spans="1:42" ht="19.899999999999999" customHeight="1" x14ac:dyDescent="0.3">
      <c r="A4" s="349" t="s">
        <v>96</v>
      </c>
      <c r="B4" s="53"/>
      <c r="C4" s="53"/>
      <c r="D4" s="39">
        <v>2017</v>
      </c>
      <c r="E4" s="39">
        <v>2018</v>
      </c>
      <c r="F4" s="39">
        <v>2019</v>
      </c>
      <c r="G4" s="39">
        <v>2020</v>
      </c>
      <c r="H4" s="39">
        <v>2021</v>
      </c>
      <c r="I4" s="39">
        <v>2022</v>
      </c>
      <c r="J4" s="39">
        <v>2023</v>
      </c>
      <c r="K4" s="39">
        <v>2024</v>
      </c>
      <c r="L4" s="39">
        <v>2017</v>
      </c>
      <c r="M4" s="39">
        <v>2018</v>
      </c>
      <c r="N4" s="39">
        <v>2019</v>
      </c>
      <c r="O4" s="39">
        <v>2020</v>
      </c>
      <c r="P4" s="39">
        <v>2021</v>
      </c>
      <c r="Q4" s="39">
        <v>2022</v>
      </c>
      <c r="R4" s="39">
        <v>2023</v>
      </c>
      <c r="S4" s="39">
        <v>2024</v>
      </c>
      <c r="T4" s="21"/>
      <c r="U4" s="2"/>
      <c r="V4" s="2"/>
      <c r="W4" s="2"/>
      <c r="X4" s="2"/>
      <c r="Y4" s="2"/>
      <c r="Z4" s="2"/>
      <c r="AA4" s="2"/>
      <c r="AB4" s="2"/>
      <c r="AC4" s="2"/>
      <c r="AD4" s="2"/>
      <c r="AE4" s="2"/>
      <c r="AF4" s="2"/>
      <c r="AG4" s="2"/>
      <c r="AH4" s="2"/>
      <c r="AI4" s="2"/>
      <c r="AJ4" s="2"/>
      <c r="AK4" s="2"/>
      <c r="AL4" s="2"/>
      <c r="AM4" s="2"/>
      <c r="AN4" s="2"/>
      <c r="AO4" s="2"/>
      <c r="AP4" s="2"/>
    </row>
    <row r="5" spans="1:42" x14ac:dyDescent="0.3">
      <c r="A5" s="216">
        <v>1</v>
      </c>
      <c r="B5" s="211" t="s">
        <v>8</v>
      </c>
      <c r="C5" s="443" t="s">
        <v>321</v>
      </c>
      <c r="D5" s="83">
        <v>2.5</v>
      </c>
      <c r="E5" s="84">
        <v>3</v>
      </c>
      <c r="F5" s="84">
        <v>2.6</v>
      </c>
      <c r="G5" s="84">
        <v>-2.1</v>
      </c>
      <c r="H5" s="84">
        <v>6.2</v>
      </c>
      <c r="I5" s="84">
        <v>2.5</v>
      </c>
      <c r="J5" s="84">
        <v>2.9</v>
      </c>
      <c r="K5" s="69">
        <v>2.8</v>
      </c>
      <c r="L5" s="83">
        <v>3</v>
      </c>
      <c r="M5" s="28">
        <v>2.1</v>
      </c>
      <c r="N5" s="28">
        <v>3.4</v>
      </c>
      <c r="O5" s="28">
        <v>-0.9</v>
      </c>
      <c r="P5" s="28">
        <v>5.8</v>
      </c>
      <c r="Q5" s="28">
        <v>1.3</v>
      </c>
      <c r="R5" s="28">
        <v>3.4</v>
      </c>
      <c r="S5" s="69">
        <v>2.4</v>
      </c>
      <c r="T5" s="2"/>
      <c r="U5" s="2"/>
      <c r="V5" s="2"/>
      <c r="W5" s="2"/>
      <c r="X5" s="2"/>
      <c r="Y5" s="2"/>
      <c r="Z5" s="2"/>
      <c r="AA5" s="2"/>
      <c r="AB5" s="2"/>
      <c r="AC5" s="2"/>
      <c r="AD5" s="2"/>
      <c r="AE5" s="2"/>
      <c r="AF5" s="2"/>
      <c r="AG5" s="2"/>
      <c r="AH5" s="2"/>
      <c r="AI5" s="2"/>
      <c r="AJ5" s="2"/>
      <c r="AK5" s="2"/>
      <c r="AL5" s="2"/>
      <c r="AM5" s="2"/>
      <c r="AN5" s="2"/>
      <c r="AO5" s="2"/>
      <c r="AP5" s="2"/>
    </row>
    <row r="6" spans="1:42" x14ac:dyDescent="0.3">
      <c r="A6" s="223">
        <v>2</v>
      </c>
      <c r="B6" s="18" t="s">
        <v>1</v>
      </c>
      <c r="C6" s="425" t="s">
        <v>322</v>
      </c>
      <c r="D6" s="27">
        <v>2.6</v>
      </c>
      <c r="E6" s="28">
        <v>2.7</v>
      </c>
      <c r="F6" s="28">
        <v>2.1</v>
      </c>
      <c r="G6" s="28">
        <v>-2.5</v>
      </c>
      <c r="H6" s="28">
        <v>8.8000000000000007</v>
      </c>
      <c r="I6" s="28">
        <v>3</v>
      </c>
      <c r="J6" s="28">
        <v>2.6</v>
      </c>
      <c r="K6" s="43">
        <v>2.9</v>
      </c>
      <c r="L6" s="27">
        <v>3.1</v>
      </c>
      <c r="M6" s="28">
        <v>2</v>
      </c>
      <c r="N6" s="28">
        <v>2.8</v>
      </c>
      <c r="O6" s="28">
        <v>-0.9</v>
      </c>
      <c r="P6" s="28">
        <v>7.8</v>
      </c>
      <c r="Q6" s="28">
        <v>1.6</v>
      </c>
      <c r="R6" s="28">
        <v>3</v>
      </c>
      <c r="S6" s="43">
        <v>3.4</v>
      </c>
      <c r="T6" s="2"/>
      <c r="U6" s="2"/>
      <c r="V6" s="2"/>
      <c r="W6" s="2"/>
      <c r="X6" s="2"/>
      <c r="Y6" s="2"/>
      <c r="Z6" s="2"/>
      <c r="AA6" s="2"/>
      <c r="AB6" s="2"/>
      <c r="AC6" s="2"/>
      <c r="AD6" s="2"/>
      <c r="AE6" s="2"/>
      <c r="AF6" s="2"/>
      <c r="AG6" s="2"/>
      <c r="AH6" s="2"/>
      <c r="AI6" s="2"/>
      <c r="AJ6" s="2"/>
      <c r="AK6" s="2"/>
      <c r="AL6" s="2"/>
      <c r="AM6" s="2"/>
      <c r="AN6" s="2"/>
      <c r="AO6" s="2"/>
      <c r="AP6" s="2"/>
    </row>
    <row r="7" spans="1:42" x14ac:dyDescent="0.3">
      <c r="A7" s="223">
        <v>3</v>
      </c>
      <c r="B7" s="22" t="s">
        <v>14</v>
      </c>
      <c r="C7" s="444" t="s">
        <v>323</v>
      </c>
      <c r="D7" s="57">
        <v>4.0999999999999996</v>
      </c>
      <c r="E7" s="6">
        <v>4</v>
      </c>
      <c r="F7" s="6">
        <v>3.1</v>
      </c>
      <c r="G7" s="6">
        <v>4.7</v>
      </c>
      <c r="H7" s="6">
        <v>11.3</v>
      </c>
      <c r="I7" s="6">
        <v>-0.6</v>
      </c>
      <c r="J7" s="6">
        <v>1.7</v>
      </c>
      <c r="K7" s="44">
        <v>2.8</v>
      </c>
      <c r="L7" s="57">
        <v>5.4</v>
      </c>
      <c r="M7" s="6">
        <v>2.1</v>
      </c>
      <c r="N7" s="6">
        <v>3.8</v>
      </c>
      <c r="O7" s="6">
        <v>8.3000000000000007</v>
      </c>
      <c r="P7" s="6">
        <v>6.5</v>
      </c>
      <c r="Q7" s="6">
        <v>-1.8</v>
      </c>
      <c r="R7" s="6">
        <v>3.5</v>
      </c>
      <c r="S7" s="44">
        <v>4.2</v>
      </c>
      <c r="T7" s="2"/>
      <c r="U7" s="2"/>
      <c r="V7" s="2"/>
      <c r="W7" s="2"/>
      <c r="X7" s="2"/>
      <c r="Y7" s="2"/>
      <c r="Z7" s="2"/>
      <c r="AA7" s="2"/>
      <c r="AB7" s="2"/>
      <c r="AC7" s="2"/>
      <c r="AD7" s="2"/>
      <c r="AE7" s="2"/>
      <c r="AF7" s="2"/>
      <c r="AG7" s="2"/>
      <c r="AH7" s="2"/>
      <c r="AI7" s="2"/>
      <c r="AJ7" s="2"/>
      <c r="AK7" s="2"/>
      <c r="AL7" s="2"/>
      <c r="AM7" s="2"/>
      <c r="AN7" s="2"/>
      <c r="AO7" s="2"/>
      <c r="AP7" s="2"/>
    </row>
    <row r="8" spans="1:42" x14ac:dyDescent="0.3">
      <c r="A8" s="223">
        <v>4</v>
      </c>
      <c r="B8" s="23" t="s">
        <v>15</v>
      </c>
      <c r="C8" s="445" t="s">
        <v>324</v>
      </c>
      <c r="D8" s="57">
        <v>6.8</v>
      </c>
      <c r="E8" s="6">
        <v>6.6</v>
      </c>
      <c r="F8" s="6">
        <v>3.3</v>
      </c>
      <c r="G8" s="6">
        <v>7.4</v>
      </c>
      <c r="H8" s="6">
        <v>16.399999999999999</v>
      </c>
      <c r="I8" s="6">
        <v>-2</v>
      </c>
      <c r="J8" s="6">
        <v>3.8</v>
      </c>
      <c r="K8" s="44">
        <v>3.9</v>
      </c>
      <c r="L8" s="57">
        <v>8.6</v>
      </c>
      <c r="M8" s="6">
        <v>2.8</v>
      </c>
      <c r="N8" s="6">
        <v>5.2</v>
      </c>
      <c r="O8" s="6">
        <v>14.1</v>
      </c>
      <c r="P8" s="6">
        <v>5.5</v>
      </c>
      <c r="Q8" s="6">
        <v>-1.9</v>
      </c>
      <c r="R8" s="6">
        <v>5.9</v>
      </c>
      <c r="S8" s="44">
        <v>7</v>
      </c>
      <c r="T8" s="2"/>
      <c r="U8" s="2"/>
      <c r="V8" s="2"/>
      <c r="W8" s="2"/>
      <c r="X8" s="2"/>
      <c r="Y8" s="2"/>
      <c r="Z8" s="2"/>
      <c r="AA8" s="2"/>
      <c r="AB8" s="2"/>
      <c r="AC8" s="2"/>
      <c r="AD8" s="2"/>
      <c r="AE8" s="2"/>
      <c r="AF8" s="2"/>
      <c r="AG8" s="2"/>
      <c r="AH8" s="2"/>
      <c r="AI8" s="2"/>
      <c r="AJ8" s="2"/>
      <c r="AK8" s="2"/>
      <c r="AL8" s="2"/>
      <c r="AM8" s="2"/>
      <c r="AN8" s="2"/>
      <c r="AO8" s="2"/>
      <c r="AP8" s="2"/>
    </row>
    <row r="9" spans="1:42" x14ac:dyDescent="0.3">
      <c r="A9" s="223">
        <v>5</v>
      </c>
      <c r="B9" s="15" t="s">
        <v>16</v>
      </c>
      <c r="C9" s="432" t="s">
        <v>325</v>
      </c>
      <c r="D9" s="57">
        <v>2.8</v>
      </c>
      <c r="E9" s="6">
        <v>2.6</v>
      </c>
      <c r="F9" s="6">
        <v>3</v>
      </c>
      <c r="G9" s="6">
        <v>3.3</v>
      </c>
      <c r="H9" s="6">
        <v>8.6</v>
      </c>
      <c r="I9" s="6">
        <v>0.2</v>
      </c>
      <c r="J9" s="6">
        <v>0.6</v>
      </c>
      <c r="K9" s="44">
        <v>2.2999999999999998</v>
      </c>
      <c r="L9" s="57">
        <v>3.8</v>
      </c>
      <c r="M9" s="6">
        <v>1.8</v>
      </c>
      <c r="N9" s="6">
        <v>3.1</v>
      </c>
      <c r="O9" s="6">
        <v>5.3</v>
      </c>
      <c r="P9" s="6">
        <v>7.1</v>
      </c>
      <c r="Q9" s="6">
        <v>-1.7</v>
      </c>
      <c r="R9" s="6">
        <v>2.2000000000000002</v>
      </c>
      <c r="S9" s="44">
        <v>2.8</v>
      </c>
      <c r="T9" s="2"/>
      <c r="U9" s="2"/>
      <c r="V9" s="2"/>
      <c r="W9" s="2"/>
      <c r="X9" s="2"/>
      <c r="Y9" s="2"/>
      <c r="Z9" s="2"/>
      <c r="AA9" s="2"/>
      <c r="AB9" s="2"/>
      <c r="AC9" s="2"/>
      <c r="AD9" s="2"/>
      <c r="AE9" s="2"/>
      <c r="AF9" s="2"/>
      <c r="AG9" s="2"/>
      <c r="AH9" s="2"/>
      <c r="AI9" s="2"/>
      <c r="AJ9" s="2"/>
      <c r="AK9" s="2"/>
      <c r="AL9" s="2"/>
      <c r="AM9" s="2"/>
      <c r="AN9" s="2"/>
      <c r="AO9" s="2"/>
      <c r="AP9" s="2"/>
    </row>
    <row r="10" spans="1:42" x14ac:dyDescent="0.3">
      <c r="A10" s="223">
        <v>6</v>
      </c>
      <c r="B10" s="22" t="s">
        <v>9</v>
      </c>
      <c r="C10" s="444" t="s">
        <v>326</v>
      </c>
      <c r="D10" s="57">
        <v>1.9</v>
      </c>
      <c r="E10" s="6">
        <v>2.2000000000000002</v>
      </c>
      <c r="F10" s="6">
        <v>1.7</v>
      </c>
      <c r="G10" s="6">
        <v>-5.8</v>
      </c>
      <c r="H10" s="6">
        <v>7.6</v>
      </c>
      <c r="I10" s="6">
        <v>4.9000000000000004</v>
      </c>
      <c r="J10" s="6">
        <v>3</v>
      </c>
      <c r="K10" s="44">
        <v>3</v>
      </c>
      <c r="L10" s="57">
        <v>2</v>
      </c>
      <c r="M10" s="6">
        <v>2</v>
      </c>
      <c r="N10" s="6">
        <v>2.4</v>
      </c>
      <c r="O10" s="6">
        <v>-5</v>
      </c>
      <c r="P10" s="6">
        <v>8.4</v>
      </c>
      <c r="Q10" s="6">
        <v>3.3</v>
      </c>
      <c r="R10" s="6">
        <v>2.8</v>
      </c>
      <c r="S10" s="44">
        <v>3</v>
      </c>
      <c r="T10" s="2"/>
      <c r="U10" s="2"/>
      <c r="V10" s="2"/>
      <c r="W10" s="2"/>
      <c r="X10" s="2"/>
      <c r="Y10" s="2"/>
      <c r="Z10" s="2"/>
      <c r="AA10" s="2"/>
      <c r="AB10" s="2"/>
      <c r="AC10" s="2"/>
      <c r="AD10" s="2"/>
      <c r="AE10" s="2"/>
      <c r="AF10" s="2"/>
      <c r="AG10" s="2"/>
      <c r="AH10" s="2"/>
      <c r="AI10" s="2"/>
      <c r="AJ10" s="2"/>
      <c r="AK10" s="2"/>
      <c r="AL10" s="2"/>
      <c r="AM10" s="2"/>
      <c r="AN10" s="2"/>
      <c r="AO10" s="2"/>
      <c r="AP10" s="2"/>
    </row>
    <row r="11" spans="1:42" x14ac:dyDescent="0.3">
      <c r="A11" s="223">
        <v>7</v>
      </c>
      <c r="B11" s="18" t="s">
        <v>103</v>
      </c>
      <c r="C11" s="425" t="s">
        <v>327</v>
      </c>
      <c r="D11" s="27">
        <v>4.4000000000000004</v>
      </c>
      <c r="E11" s="28">
        <v>5.8</v>
      </c>
      <c r="F11" s="28">
        <v>3.2</v>
      </c>
      <c r="G11" s="28">
        <v>-4.4000000000000004</v>
      </c>
      <c r="H11" s="28">
        <v>9</v>
      </c>
      <c r="I11" s="28">
        <v>6.1</v>
      </c>
      <c r="J11" s="28">
        <v>0.8</v>
      </c>
      <c r="K11" s="43">
        <v>3</v>
      </c>
      <c r="L11" s="27">
        <v>4.9000000000000004</v>
      </c>
      <c r="M11" s="28">
        <v>4.7</v>
      </c>
      <c r="N11" s="28">
        <v>1.2</v>
      </c>
      <c r="O11" s="28">
        <v>2.9</v>
      </c>
      <c r="P11" s="28">
        <v>8.1</v>
      </c>
      <c r="Q11" s="28">
        <v>-0.2</v>
      </c>
      <c r="R11" s="28">
        <v>3.1</v>
      </c>
      <c r="S11" s="43">
        <v>0.1</v>
      </c>
      <c r="T11" s="2"/>
      <c r="U11" s="2"/>
      <c r="V11" s="2"/>
      <c r="W11" s="2"/>
      <c r="X11" s="2"/>
      <c r="Y11" s="2"/>
      <c r="Z11" s="2"/>
      <c r="AA11" s="2"/>
      <c r="AB11" s="2"/>
      <c r="AC11" s="2"/>
      <c r="AD11" s="2"/>
      <c r="AE11" s="2"/>
      <c r="AF11" s="2"/>
      <c r="AG11" s="2"/>
      <c r="AH11" s="2"/>
      <c r="AI11" s="2"/>
      <c r="AJ11" s="2"/>
      <c r="AK11" s="2"/>
      <c r="AL11" s="2"/>
      <c r="AM11" s="2"/>
      <c r="AN11" s="2"/>
      <c r="AO11" s="2"/>
      <c r="AP11" s="2"/>
    </row>
    <row r="12" spans="1:42" x14ac:dyDescent="0.3">
      <c r="A12" s="223">
        <v>8</v>
      </c>
      <c r="B12" s="22" t="s">
        <v>17</v>
      </c>
      <c r="C12" s="444" t="s">
        <v>328</v>
      </c>
      <c r="D12" s="57">
        <v>4.5</v>
      </c>
      <c r="E12" s="6">
        <v>5.0999999999999996</v>
      </c>
      <c r="F12" s="6">
        <v>2.7</v>
      </c>
      <c r="G12" s="6">
        <v>-1.9</v>
      </c>
      <c r="H12" s="6">
        <v>7.3</v>
      </c>
      <c r="I12" s="6">
        <v>2.5</v>
      </c>
      <c r="J12" s="6">
        <v>3.4</v>
      </c>
      <c r="K12" s="44">
        <v>3</v>
      </c>
      <c r="L12" s="57">
        <v>5.5</v>
      </c>
      <c r="M12" s="6">
        <v>3.3</v>
      </c>
      <c r="N12" s="6">
        <v>2.9</v>
      </c>
      <c r="O12" s="6">
        <v>1.2</v>
      </c>
      <c r="P12" s="6">
        <v>4</v>
      </c>
      <c r="Q12" s="6">
        <v>1.4</v>
      </c>
      <c r="R12" s="6">
        <v>5.7</v>
      </c>
      <c r="S12" s="44">
        <v>1</v>
      </c>
      <c r="T12" s="2"/>
      <c r="U12" s="2"/>
      <c r="V12" s="2"/>
      <c r="W12" s="2"/>
      <c r="X12" s="2"/>
      <c r="Y12" s="2"/>
      <c r="Z12" s="2"/>
      <c r="AA12" s="2"/>
      <c r="AB12" s="2"/>
      <c r="AC12" s="2"/>
      <c r="AD12" s="2"/>
      <c r="AE12" s="2"/>
      <c r="AF12" s="2"/>
      <c r="AG12" s="2"/>
      <c r="AH12" s="2"/>
      <c r="AI12" s="2"/>
      <c r="AJ12" s="2"/>
      <c r="AK12" s="2"/>
      <c r="AL12" s="2"/>
      <c r="AM12" s="2"/>
      <c r="AN12" s="2"/>
      <c r="AO12" s="2"/>
      <c r="AP12" s="2"/>
    </row>
    <row r="13" spans="1:42" x14ac:dyDescent="0.3">
      <c r="A13" s="223">
        <v>9</v>
      </c>
      <c r="B13" s="23" t="s">
        <v>18</v>
      </c>
      <c r="C13" s="445" t="s">
        <v>329</v>
      </c>
      <c r="D13" s="57">
        <v>4.5999999999999996</v>
      </c>
      <c r="E13" s="6">
        <v>6.9</v>
      </c>
      <c r="F13" s="6">
        <v>3.8</v>
      </c>
      <c r="G13" s="6">
        <v>-4.5999999999999996</v>
      </c>
      <c r="H13" s="6">
        <v>6.2</v>
      </c>
      <c r="I13" s="6">
        <v>6.5</v>
      </c>
      <c r="J13" s="6">
        <v>7.3</v>
      </c>
      <c r="K13" s="44">
        <v>2.9</v>
      </c>
      <c r="L13" s="57">
        <v>5.6</v>
      </c>
      <c r="M13" s="6">
        <v>5.6</v>
      </c>
      <c r="N13" s="6">
        <v>3.1</v>
      </c>
      <c r="O13" s="6">
        <v>-3.2</v>
      </c>
      <c r="P13" s="6">
        <v>5.0999999999999996</v>
      </c>
      <c r="Q13" s="6">
        <v>8.1</v>
      </c>
      <c r="R13" s="6">
        <v>6.6</v>
      </c>
      <c r="S13" s="44">
        <v>0.9</v>
      </c>
      <c r="T13" s="2"/>
      <c r="U13" s="2"/>
      <c r="V13" s="2"/>
      <c r="W13" s="2"/>
      <c r="X13" s="2"/>
      <c r="Y13" s="2"/>
      <c r="Z13" s="2"/>
      <c r="AA13" s="2"/>
      <c r="AB13" s="2"/>
      <c r="AC13" s="2"/>
      <c r="AD13" s="2"/>
      <c r="AE13" s="2"/>
      <c r="AF13" s="2"/>
      <c r="AG13" s="2"/>
      <c r="AH13" s="2"/>
      <c r="AI13" s="2"/>
      <c r="AJ13" s="2"/>
      <c r="AK13" s="2"/>
      <c r="AL13" s="2"/>
      <c r="AM13" s="2"/>
      <c r="AN13" s="2"/>
      <c r="AO13" s="2"/>
      <c r="AP13" s="2"/>
    </row>
    <row r="14" spans="1:42" x14ac:dyDescent="0.3">
      <c r="A14" s="223">
        <v>10</v>
      </c>
      <c r="B14" s="24" t="s">
        <v>19</v>
      </c>
      <c r="C14" s="446" t="s">
        <v>330</v>
      </c>
      <c r="D14" s="57">
        <v>2.6</v>
      </c>
      <c r="E14" s="6">
        <v>5.8</v>
      </c>
      <c r="F14" s="6">
        <v>2.2999999999999998</v>
      </c>
      <c r="G14" s="6">
        <v>-9.1999999999999993</v>
      </c>
      <c r="H14" s="6">
        <v>-2.7</v>
      </c>
      <c r="I14" s="6">
        <v>3.5</v>
      </c>
      <c r="J14" s="6">
        <v>16.7</v>
      </c>
      <c r="K14" s="44">
        <v>1.1000000000000001</v>
      </c>
      <c r="L14" s="57">
        <v>-0.4</v>
      </c>
      <c r="M14" s="6">
        <v>3.5</v>
      </c>
      <c r="N14" s="6">
        <v>5.9</v>
      </c>
      <c r="O14" s="6">
        <v>-13.5</v>
      </c>
      <c r="P14" s="6">
        <v>-1.4</v>
      </c>
      <c r="Q14" s="6">
        <v>9.6999999999999993</v>
      </c>
      <c r="R14" s="6">
        <v>16.8</v>
      </c>
      <c r="S14" s="44">
        <v>-4.8</v>
      </c>
      <c r="T14" s="2"/>
      <c r="U14" s="2"/>
      <c r="V14" s="2"/>
      <c r="W14" s="2"/>
      <c r="X14" s="2"/>
      <c r="Y14" s="2"/>
      <c r="Z14" s="2"/>
      <c r="AA14" s="2"/>
      <c r="AB14" s="2"/>
      <c r="AC14" s="2"/>
      <c r="AD14" s="2"/>
      <c r="AE14" s="2"/>
      <c r="AF14" s="2"/>
      <c r="AG14" s="2"/>
      <c r="AH14" s="2"/>
      <c r="AI14" s="2"/>
      <c r="AJ14" s="2"/>
      <c r="AK14" s="2"/>
      <c r="AL14" s="2"/>
      <c r="AM14" s="2"/>
      <c r="AN14" s="2"/>
      <c r="AO14" s="2"/>
      <c r="AP14" s="2"/>
    </row>
    <row r="15" spans="1:42" x14ac:dyDescent="0.3">
      <c r="A15" s="223">
        <v>11</v>
      </c>
      <c r="B15" s="24" t="s">
        <v>20</v>
      </c>
      <c r="C15" s="446" t="s">
        <v>331</v>
      </c>
      <c r="D15" s="57">
        <v>3.8</v>
      </c>
      <c r="E15" s="6">
        <v>5.9</v>
      </c>
      <c r="F15" s="6">
        <v>1</v>
      </c>
      <c r="G15" s="6">
        <v>-9.9</v>
      </c>
      <c r="H15" s="6">
        <v>7.1</v>
      </c>
      <c r="I15" s="6">
        <v>2.8</v>
      </c>
      <c r="J15" s="6">
        <v>2.9</v>
      </c>
      <c r="K15" s="44">
        <v>3.5</v>
      </c>
      <c r="L15" s="57">
        <v>7.5</v>
      </c>
      <c r="M15" s="6">
        <v>3.3</v>
      </c>
      <c r="N15" s="6">
        <v>-2.2000000000000002</v>
      </c>
      <c r="O15" s="6">
        <v>-3.2</v>
      </c>
      <c r="P15" s="6">
        <v>1.1000000000000001</v>
      </c>
      <c r="Q15" s="6">
        <v>4.5999999999999996</v>
      </c>
      <c r="R15" s="6">
        <v>3.1</v>
      </c>
      <c r="S15" s="44">
        <v>3.2</v>
      </c>
      <c r="T15" s="2"/>
      <c r="U15" s="2"/>
      <c r="V15" s="2"/>
      <c r="W15" s="2"/>
      <c r="X15" s="2"/>
      <c r="Y15" s="2"/>
      <c r="Z15" s="2"/>
      <c r="AA15" s="2"/>
      <c r="AB15" s="2"/>
      <c r="AC15" s="2"/>
      <c r="AD15" s="2"/>
      <c r="AE15" s="2"/>
      <c r="AF15" s="2"/>
      <c r="AG15" s="2"/>
      <c r="AH15" s="2"/>
      <c r="AI15" s="2"/>
      <c r="AJ15" s="2"/>
      <c r="AK15" s="2"/>
      <c r="AL15" s="2"/>
      <c r="AM15" s="2"/>
      <c r="AN15" s="2"/>
      <c r="AO15" s="2"/>
      <c r="AP15" s="2"/>
    </row>
    <row r="16" spans="1:42" x14ac:dyDescent="0.3">
      <c r="A16" s="223">
        <v>12</v>
      </c>
      <c r="B16" s="24" t="s">
        <v>21</v>
      </c>
      <c r="C16" s="446" t="s">
        <v>332</v>
      </c>
      <c r="D16" s="57">
        <v>6.9</v>
      </c>
      <c r="E16" s="6">
        <v>8.9</v>
      </c>
      <c r="F16" s="6">
        <v>8.1999999999999993</v>
      </c>
      <c r="G16" s="6">
        <v>4.5</v>
      </c>
      <c r="H16" s="6">
        <v>10.4</v>
      </c>
      <c r="I16" s="6">
        <v>11.7</v>
      </c>
      <c r="J16" s="6">
        <v>6.2</v>
      </c>
      <c r="K16" s="44">
        <v>3.5</v>
      </c>
      <c r="L16" s="57">
        <v>7.2</v>
      </c>
      <c r="M16" s="6">
        <v>9.9</v>
      </c>
      <c r="N16" s="6">
        <v>7.8</v>
      </c>
      <c r="O16" s="6">
        <v>3.3</v>
      </c>
      <c r="P16" s="6">
        <v>12.7</v>
      </c>
      <c r="Q16" s="6">
        <v>10.6</v>
      </c>
      <c r="R16" s="6">
        <v>4.3</v>
      </c>
      <c r="S16" s="44">
        <v>2.2999999999999998</v>
      </c>
      <c r="T16" s="2"/>
      <c r="U16" s="2"/>
      <c r="V16" s="2"/>
      <c r="W16" s="2"/>
      <c r="X16" s="2"/>
      <c r="Y16" s="2"/>
      <c r="Z16" s="2"/>
      <c r="AA16" s="2"/>
      <c r="AB16" s="2"/>
      <c r="AC16" s="2"/>
      <c r="AD16" s="2"/>
      <c r="AE16" s="2"/>
      <c r="AF16" s="2"/>
      <c r="AG16" s="2"/>
      <c r="AH16" s="2"/>
      <c r="AI16" s="2"/>
      <c r="AJ16" s="2"/>
      <c r="AK16" s="2"/>
      <c r="AL16" s="2"/>
      <c r="AM16" s="2"/>
      <c r="AN16" s="2"/>
      <c r="AO16" s="2"/>
      <c r="AP16" s="2"/>
    </row>
    <row r="17" spans="1:42" x14ac:dyDescent="0.3">
      <c r="A17" s="223">
        <v>13</v>
      </c>
      <c r="B17" s="23" t="s">
        <v>22</v>
      </c>
      <c r="C17" s="445" t="s">
        <v>333</v>
      </c>
      <c r="D17" s="57">
        <v>4.3</v>
      </c>
      <c r="E17" s="6">
        <v>-0.7</v>
      </c>
      <c r="F17" s="6">
        <v>-0.9</v>
      </c>
      <c r="G17" s="6">
        <v>7.4</v>
      </c>
      <c r="H17" s="6">
        <v>10.6</v>
      </c>
      <c r="I17" s="6">
        <v>-8.1</v>
      </c>
      <c r="J17" s="6">
        <v>-7.8</v>
      </c>
      <c r="K17" s="44">
        <v>3.2</v>
      </c>
      <c r="L17" s="57">
        <v>5.0999999999999996</v>
      </c>
      <c r="M17" s="6">
        <v>-4.0999999999999996</v>
      </c>
      <c r="N17" s="6">
        <v>2.2999999999999998</v>
      </c>
      <c r="O17" s="6">
        <v>16.5</v>
      </c>
      <c r="P17" s="6">
        <v>0.7</v>
      </c>
      <c r="Q17" s="6">
        <v>-15.9</v>
      </c>
      <c r="R17" s="6">
        <v>2.4</v>
      </c>
      <c r="S17" s="44">
        <v>1.3</v>
      </c>
      <c r="T17" s="2"/>
      <c r="U17" s="2"/>
      <c r="V17" s="2"/>
      <c r="W17" s="2"/>
      <c r="X17" s="2"/>
      <c r="Y17" s="2"/>
      <c r="Z17" s="2"/>
      <c r="AA17" s="2"/>
      <c r="AB17" s="2"/>
      <c r="AC17" s="2"/>
      <c r="AD17" s="2"/>
      <c r="AE17" s="2"/>
      <c r="AF17" s="2"/>
      <c r="AG17" s="2"/>
      <c r="AH17" s="2"/>
      <c r="AI17" s="2"/>
      <c r="AJ17" s="2"/>
      <c r="AK17" s="2"/>
      <c r="AL17" s="2"/>
      <c r="AM17" s="2"/>
      <c r="AN17" s="2"/>
      <c r="AO17" s="2"/>
      <c r="AP17" s="2"/>
    </row>
    <row r="18" spans="1:42" x14ac:dyDescent="0.3">
      <c r="A18" s="223">
        <v>14</v>
      </c>
      <c r="B18" s="22" t="s">
        <v>104</v>
      </c>
      <c r="C18" s="444" t="s">
        <v>334</v>
      </c>
      <c r="D18" s="61" t="s">
        <v>13</v>
      </c>
      <c r="E18" s="62" t="s">
        <v>13</v>
      </c>
      <c r="F18" s="62" t="s">
        <v>13</v>
      </c>
      <c r="G18" s="62" t="s">
        <v>13</v>
      </c>
      <c r="H18" s="62" t="s">
        <v>13</v>
      </c>
      <c r="I18" s="62" t="s">
        <v>13</v>
      </c>
      <c r="J18" s="62" t="s">
        <v>13</v>
      </c>
      <c r="K18" s="63" t="s">
        <v>13</v>
      </c>
      <c r="L18" s="61" t="s">
        <v>13</v>
      </c>
      <c r="M18" s="62" t="s">
        <v>13</v>
      </c>
      <c r="N18" s="62" t="s">
        <v>13</v>
      </c>
      <c r="O18" s="62" t="s">
        <v>13</v>
      </c>
      <c r="P18" s="62" t="s">
        <v>13</v>
      </c>
      <c r="Q18" s="62" t="s">
        <v>13</v>
      </c>
      <c r="R18" s="62" t="s">
        <v>13</v>
      </c>
      <c r="S18" s="63" t="s">
        <v>13</v>
      </c>
      <c r="T18" s="2"/>
      <c r="U18" s="2"/>
      <c r="V18" s="2"/>
      <c r="W18" s="2"/>
      <c r="X18" s="2"/>
      <c r="Y18" s="2"/>
      <c r="Z18" s="2"/>
      <c r="AA18" s="2"/>
      <c r="AB18" s="2"/>
      <c r="AC18" s="2"/>
      <c r="AD18" s="2"/>
      <c r="AE18" s="2"/>
      <c r="AF18" s="2"/>
      <c r="AG18" s="2"/>
      <c r="AH18" s="2"/>
      <c r="AI18" s="2"/>
      <c r="AJ18" s="2"/>
      <c r="AK18" s="2"/>
      <c r="AL18" s="2"/>
      <c r="AM18" s="2"/>
      <c r="AN18" s="2"/>
      <c r="AO18" s="2"/>
      <c r="AP18" s="2"/>
    </row>
    <row r="19" spans="1:42" x14ac:dyDescent="0.3">
      <c r="A19" s="223">
        <v>15</v>
      </c>
      <c r="B19" s="18" t="s">
        <v>23</v>
      </c>
      <c r="C19" s="425" t="s">
        <v>335</v>
      </c>
      <c r="D19" s="240" t="s">
        <v>13</v>
      </c>
      <c r="E19" s="201" t="s">
        <v>13</v>
      </c>
      <c r="F19" s="201" t="s">
        <v>13</v>
      </c>
      <c r="G19" s="201" t="s">
        <v>13</v>
      </c>
      <c r="H19" s="201" t="s">
        <v>13</v>
      </c>
      <c r="I19" s="201" t="s">
        <v>13</v>
      </c>
      <c r="J19" s="201" t="s">
        <v>13</v>
      </c>
      <c r="K19" s="229" t="s">
        <v>13</v>
      </c>
      <c r="L19" s="240" t="s">
        <v>13</v>
      </c>
      <c r="M19" s="201" t="s">
        <v>13</v>
      </c>
      <c r="N19" s="201" t="s">
        <v>13</v>
      </c>
      <c r="O19" s="201" t="s">
        <v>13</v>
      </c>
      <c r="P19" s="201" t="s">
        <v>13</v>
      </c>
      <c r="Q19" s="201" t="s">
        <v>13</v>
      </c>
      <c r="R19" s="201" t="s">
        <v>13</v>
      </c>
      <c r="S19" s="229" t="s">
        <v>13</v>
      </c>
      <c r="T19" s="2"/>
      <c r="U19" s="2"/>
      <c r="V19" s="2"/>
      <c r="W19" s="2"/>
      <c r="X19" s="2"/>
      <c r="Y19" s="2"/>
      <c r="Z19" s="2"/>
      <c r="AA19" s="2"/>
      <c r="AB19" s="2"/>
      <c r="AC19" s="2"/>
      <c r="AD19" s="2"/>
      <c r="AE19" s="2"/>
      <c r="AF19" s="2"/>
      <c r="AG19" s="2"/>
      <c r="AH19" s="2"/>
      <c r="AI19" s="2"/>
      <c r="AJ19" s="2"/>
      <c r="AK19" s="2"/>
      <c r="AL19" s="2"/>
      <c r="AM19" s="2"/>
      <c r="AN19" s="2"/>
      <c r="AO19" s="2"/>
      <c r="AP19" s="2"/>
    </row>
    <row r="20" spans="1:42" x14ac:dyDescent="0.3">
      <c r="A20" s="223">
        <v>16</v>
      </c>
      <c r="B20" s="22" t="s">
        <v>7</v>
      </c>
      <c r="C20" s="444" t="s">
        <v>336</v>
      </c>
      <c r="D20" s="57">
        <v>4.0999999999999996</v>
      </c>
      <c r="E20" s="6">
        <v>2.9</v>
      </c>
      <c r="F20" s="6">
        <v>0.5</v>
      </c>
      <c r="G20" s="6">
        <v>-12.6</v>
      </c>
      <c r="H20" s="6">
        <v>6.5</v>
      </c>
      <c r="I20" s="6">
        <v>7.6</v>
      </c>
      <c r="J20" s="6">
        <v>2.8</v>
      </c>
      <c r="K20" s="44">
        <v>3.6</v>
      </c>
      <c r="L20" s="57">
        <v>6.1</v>
      </c>
      <c r="M20" s="6">
        <v>0.3</v>
      </c>
      <c r="N20" s="6">
        <v>1.1000000000000001</v>
      </c>
      <c r="O20" s="6">
        <v>-9.5</v>
      </c>
      <c r="P20" s="6">
        <v>7.1</v>
      </c>
      <c r="Q20" s="6">
        <v>4.9000000000000004</v>
      </c>
      <c r="R20" s="6">
        <v>2.2000000000000002</v>
      </c>
      <c r="S20" s="44">
        <v>3.3</v>
      </c>
      <c r="T20" s="2"/>
      <c r="U20" s="2"/>
      <c r="V20" s="2"/>
      <c r="W20" s="2"/>
      <c r="X20" s="2"/>
      <c r="Y20" s="2"/>
      <c r="Z20" s="2"/>
      <c r="AA20" s="2"/>
      <c r="AB20" s="2"/>
      <c r="AC20" s="2"/>
      <c r="AD20" s="2"/>
      <c r="AE20" s="2"/>
      <c r="AF20" s="2"/>
      <c r="AG20" s="2"/>
      <c r="AH20" s="2"/>
      <c r="AI20" s="2"/>
      <c r="AJ20" s="2"/>
      <c r="AK20" s="2"/>
      <c r="AL20" s="2"/>
      <c r="AM20" s="2"/>
      <c r="AN20" s="2"/>
      <c r="AO20" s="2"/>
      <c r="AP20" s="2"/>
    </row>
    <row r="21" spans="1:42" x14ac:dyDescent="0.3">
      <c r="A21" s="223">
        <v>17</v>
      </c>
      <c r="B21" s="23" t="s">
        <v>14</v>
      </c>
      <c r="C21" s="445" t="s">
        <v>323</v>
      </c>
      <c r="D21" s="57">
        <v>4.0999999999999996</v>
      </c>
      <c r="E21" s="6">
        <v>4.2</v>
      </c>
      <c r="F21" s="6">
        <v>0.2</v>
      </c>
      <c r="G21" s="6">
        <v>-10</v>
      </c>
      <c r="H21" s="6">
        <v>7.7</v>
      </c>
      <c r="I21" s="6">
        <v>6.1</v>
      </c>
      <c r="J21" s="6">
        <v>2.2000000000000002</v>
      </c>
      <c r="K21" s="44">
        <v>2</v>
      </c>
      <c r="L21" s="57">
        <v>6.1</v>
      </c>
      <c r="M21" s="6">
        <v>1.6</v>
      </c>
      <c r="N21" s="6">
        <v>0.2</v>
      </c>
      <c r="O21" s="6">
        <v>-4.5</v>
      </c>
      <c r="P21" s="6">
        <v>5.5</v>
      </c>
      <c r="Q21" s="6">
        <v>3.3</v>
      </c>
      <c r="R21" s="6">
        <v>1.8</v>
      </c>
      <c r="S21" s="44">
        <v>1.1000000000000001</v>
      </c>
      <c r="T21" s="2"/>
      <c r="U21" s="2"/>
      <c r="V21" s="2"/>
      <c r="W21" s="2"/>
      <c r="X21" s="2"/>
      <c r="Y21" s="2"/>
      <c r="Z21" s="2"/>
      <c r="AA21" s="2"/>
      <c r="AB21" s="2"/>
      <c r="AC21" s="2"/>
      <c r="AD21" s="2"/>
      <c r="AE21" s="2"/>
      <c r="AF21" s="2"/>
      <c r="AG21" s="2"/>
      <c r="AH21" s="2"/>
      <c r="AI21" s="2"/>
      <c r="AJ21" s="2"/>
      <c r="AK21" s="2"/>
      <c r="AL21" s="2"/>
      <c r="AM21" s="2"/>
      <c r="AN21" s="2"/>
      <c r="AO21" s="2"/>
      <c r="AP21" s="2"/>
    </row>
    <row r="22" spans="1:42" x14ac:dyDescent="0.3">
      <c r="A22" s="223">
        <v>18</v>
      </c>
      <c r="B22" s="23" t="s">
        <v>9</v>
      </c>
      <c r="C22" s="445" t="s">
        <v>326</v>
      </c>
      <c r="D22" s="57">
        <v>4.0999999999999996</v>
      </c>
      <c r="E22" s="6">
        <v>0.3</v>
      </c>
      <c r="F22" s="6">
        <v>1.2</v>
      </c>
      <c r="G22" s="6">
        <v>-17.3</v>
      </c>
      <c r="H22" s="6">
        <v>4</v>
      </c>
      <c r="I22" s="6">
        <v>10.9</v>
      </c>
      <c r="J22" s="6">
        <v>4.0999999999999996</v>
      </c>
      <c r="K22" s="44">
        <v>6.7</v>
      </c>
      <c r="L22" s="57">
        <v>6</v>
      </c>
      <c r="M22" s="6">
        <v>-1.9</v>
      </c>
      <c r="N22" s="6">
        <v>2.7</v>
      </c>
      <c r="O22" s="6">
        <v>-18.5</v>
      </c>
      <c r="P22" s="6">
        <v>10.4</v>
      </c>
      <c r="Q22" s="6">
        <v>8.4</v>
      </c>
      <c r="R22" s="6">
        <v>2.9</v>
      </c>
      <c r="S22" s="44">
        <v>7.3</v>
      </c>
      <c r="T22" s="2"/>
      <c r="U22" s="2"/>
      <c r="V22" s="2"/>
      <c r="W22" s="2"/>
      <c r="X22" s="2"/>
      <c r="Y22" s="2"/>
      <c r="Z22" s="2"/>
      <c r="AA22" s="2"/>
      <c r="AB22" s="2"/>
      <c r="AC22" s="2"/>
      <c r="AD22" s="2"/>
      <c r="AE22" s="2"/>
      <c r="AF22" s="2"/>
      <c r="AG22" s="2"/>
      <c r="AH22" s="2"/>
      <c r="AI22" s="2"/>
      <c r="AJ22" s="2"/>
      <c r="AK22" s="2"/>
      <c r="AL22" s="2"/>
      <c r="AM22" s="2"/>
      <c r="AN22" s="2"/>
      <c r="AO22" s="2"/>
      <c r="AP22" s="2"/>
    </row>
    <row r="23" spans="1:42" x14ac:dyDescent="0.3">
      <c r="A23" s="223">
        <v>19</v>
      </c>
      <c r="B23" s="22" t="s">
        <v>24</v>
      </c>
      <c r="C23" s="444" t="s">
        <v>337</v>
      </c>
      <c r="D23" s="57">
        <v>4.7</v>
      </c>
      <c r="E23" s="6">
        <v>4</v>
      </c>
      <c r="F23" s="6">
        <v>1.2</v>
      </c>
      <c r="G23" s="6">
        <v>-8.8000000000000007</v>
      </c>
      <c r="H23" s="6">
        <v>14.6</v>
      </c>
      <c r="I23" s="6">
        <v>8.5</v>
      </c>
      <c r="J23" s="6">
        <v>-0.9</v>
      </c>
      <c r="K23" s="44">
        <v>5.8</v>
      </c>
      <c r="L23" s="57">
        <v>5.8</v>
      </c>
      <c r="M23" s="6">
        <v>3</v>
      </c>
      <c r="N23" s="6">
        <v>-1.8</v>
      </c>
      <c r="O23" s="6">
        <v>0.3</v>
      </c>
      <c r="P23" s="6">
        <v>11.1</v>
      </c>
      <c r="Q23" s="6">
        <v>2.2999999999999998</v>
      </c>
      <c r="R23" s="6">
        <v>1.3</v>
      </c>
      <c r="S23" s="44">
        <v>6.2</v>
      </c>
      <c r="T23" s="2"/>
      <c r="U23" s="2"/>
      <c r="V23" s="2"/>
      <c r="W23" s="2"/>
      <c r="X23" s="2"/>
      <c r="Y23" s="2"/>
      <c r="Z23" s="2"/>
      <c r="AA23" s="2"/>
      <c r="AB23" s="2"/>
      <c r="AC23" s="2"/>
      <c r="AD23" s="2"/>
      <c r="AE23" s="2"/>
      <c r="AF23" s="2"/>
      <c r="AG23" s="2"/>
      <c r="AH23" s="2"/>
      <c r="AI23" s="2"/>
      <c r="AJ23" s="2"/>
      <c r="AK23" s="2"/>
      <c r="AL23" s="2"/>
      <c r="AM23" s="2"/>
      <c r="AN23" s="2"/>
      <c r="AO23" s="2"/>
      <c r="AP23" s="2"/>
    </row>
    <row r="24" spans="1:42" x14ac:dyDescent="0.3">
      <c r="A24" s="223">
        <v>20</v>
      </c>
      <c r="B24" s="23" t="s">
        <v>14</v>
      </c>
      <c r="C24" s="445" t="s">
        <v>323</v>
      </c>
      <c r="D24" s="57">
        <v>4.5</v>
      </c>
      <c r="E24" s="6">
        <v>5.0999999999999996</v>
      </c>
      <c r="F24" s="6">
        <v>0.5</v>
      </c>
      <c r="G24" s="6">
        <v>-5.9</v>
      </c>
      <c r="H24" s="6">
        <v>14.5</v>
      </c>
      <c r="I24" s="6">
        <v>6.7</v>
      </c>
      <c r="J24" s="6">
        <v>-1.9</v>
      </c>
      <c r="K24" s="44">
        <v>5.2</v>
      </c>
      <c r="L24" s="57">
        <v>5.5</v>
      </c>
      <c r="M24" s="6">
        <v>3.7</v>
      </c>
      <c r="N24" s="6">
        <v>-2.6</v>
      </c>
      <c r="O24" s="6">
        <v>5.2</v>
      </c>
      <c r="P24" s="6">
        <v>8.6999999999999993</v>
      </c>
      <c r="Q24" s="6">
        <v>0.8</v>
      </c>
      <c r="R24" s="6">
        <v>0.3</v>
      </c>
      <c r="S24" s="44">
        <v>5.4</v>
      </c>
      <c r="T24" s="2"/>
      <c r="U24" s="2"/>
      <c r="V24" s="2"/>
      <c r="W24" s="2"/>
      <c r="X24" s="2"/>
      <c r="Y24" s="2"/>
      <c r="Z24" s="2"/>
      <c r="AA24" s="2"/>
      <c r="AB24" s="2"/>
      <c r="AC24" s="2"/>
      <c r="AD24" s="2"/>
      <c r="AE24" s="2"/>
      <c r="AF24" s="2"/>
      <c r="AG24" s="2"/>
      <c r="AH24" s="2"/>
      <c r="AI24" s="2"/>
      <c r="AJ24" s="2"/>
      <c r="AK24" s="2"/>
      <c r="AL24" s="2"/>
      <c r="AM24" s="2"/>
      <c r="AN24" s="2"/>
      <c r="AO24" s="2"/>
      <c r="AP24" s="2"/>
    </row>
    <row r="25" spans="1:42" x14ac:dyDescent="0.3">
      <c r="A25" s="223">
        <v>21</v>
      </c>
      <c r="B25" s="23" t="s">
        <v>9</v>
      </c>
      <c r="C25" s="445" t="s">
        <v>326</v>
      </c>
      <c r="D25" s="57">
        <v>5.7</v>
      </c>
      <c r="E25" s="6">
        <v>-0.6</v>
      </c>
      <c r="F25" s="6">
        <v>4</v>
      </c>
      <c r="G25" s="6">
        <v>-21</v>
      </c>
      <c r="H25" s="6">
        <v>15</v>
      </c>
      <c r="I25" s="6">
        <v>17.100000000000001</v>
      </c>
      <c r="J25" s="6">
        <v>3.8</v>
      </c>
      <c r="K25" s="44">
        <v>8.1999999999999993</v>
      </c>
      <c r="L25" s="57">
        <v>7.1</v>
      </c>
      <c r="M25" s="6">
        <v>-0.1</v>
      </c>
      <c r="N25" s="6">
        <v>1.5</v>
      </c>
      <c r="O25" s="6">
        <v>-19.7</v>
      </c>
      <c r="P25" s="6">
        <v>23.7</v>
      </c>
      <c r="Q25" s="6">
        <v>9.4</v>
      </c>
      <c r="R25" s="6">
        <v>5.4</v>
      </c>
      <c r="S25" s="44">
        <v>9.3000000000000007</v>
      </c>
      <c r="T25" s="2"/>
      <c r="U25" s="2"/>
      <c r="V25" s="2"/>
      <c r="W25" s="2"/>
      <c r="X25" s="2"/>
      <c r="Y25" s="2"/>
      <c r="Z25" s="2"/>
      <c r="AA25" s="2"/>
      <c r="AB25" s="2"/>
      <c r="AC25" s="2"/>
      <c r="AD25" s="2"/>
      <c r="AE25" s="2"/>
      <c r="AF25" s="2"/>
      <c r="AG25" s="2"/>
      <c r="AH25" s="2"/>
      <c r="AI25" s="2"/>
      <c r="AJ25" s="2"/>
      <c r="AK25" s="2"/>
      <c r="AL25" s="2"/>
      <c r="AM25" s="2"/>
      <c r="AN25" s="2"/>
      <c r="AO25" s="2"/>
      <c r="AP25" s="2"/>
    </row>
    <row r="26" spans="1:42" ht="33" x14ac:dyDescent="0.3">
      <c r="A26" s="224">
        <v>22</v>
      </c>
      <c r="B26" s="18" t="s">
        <v>94</v>
      </c>
      <c r="C26" s="425" t="s">
        <v>338</v>
      </c>
      <c r="D26" s="27">
        <v>0.6</v>
      </c>
      <c r="E26" s="28">
        <v>2</v>
      </c>
      <c r="F26" s="28">
        <v>3.9</v>
      </c>
      <c r="G26" s="28">
        <v>3.4</v>
      </c>
      <c r="H26" s="28">
        <v>-0.1</v>
      </c>
      <c r="I26" s="28">
        <v>-1.2</v>
      </c>
      <c r="J26" s="28">
        <v>3.5</v>
      </c>
      <c r="K26" s="43">
        <v>3.8</v>
      </c>
      <c r="L26" s="27">
        <v>1</v>
      </c>
      <c r="M26" s="28">
        <v>1.9</v>
      </c>
      <c r="N26" s="28">
        <v>4.8</v>
      </c>
      <c r="O26" s="28">
        <v>1.6</v>
      </c>
      <c r="P26" s="28">
        <v>-0.5</v>
      </c>
      <c r="Q26" s="28">
        <v>0.3</v>
      </c>
      <c r="R26" s="28">
        <v>4.3</v>
      </c>
      <c r="S26" s="43">
        <v>3.6</v>
      </c>
      <c r="T26" s="2"/>
      <c r="U26" s="2"/>
      <c r="V26" s="2"/>
      <c r="W26" s="2"/>
      <c r="X26" s="2"/>
      <c r="Y26" s="2"/>
      <c r="Z26" s="2"/>
      <c r="AA26" s="2"/>
      <c r="AB26" s="2"/>
      <c r="AC26" s="2"/>
      <c r="AD26" s="2"/>
      <c r="AE26" s="2"/>
      <c r="AF26" s="2"/>
      <c r="AG26" s="2"/>
      <c r="AH26" s="2"/>
      <c r="AI26" s="2"/>
      <c r="AJ26" s="2"/>
      <c r="AK26" s="2"/>
      <c r="AL26" s="2"/>
      <c r="AM26" s="2"/>
      <c r="AN26" s="2"/>
      <c r="AO26" s="2"/>
      <c r="AP26" s="2"/>
    </row>
    <row r="27" spans="1:42" x14ac:dyDescent="0.3">
      <c r="A27" s="223">
        <v>23</v>
      </c>
      <c r="B27" s="22" t="s">
        <v>25</v>
      </c>
      <c r="C27" s="444" t="s">
        <v>339</v>
      </c>
      <c r="D27" s="57">
        <v>0.5</v>
      </c>
      <c r="E27" s="6">
        <v>3.5</v>
      </c>
      <c r="F27" s="6">
        <v>3.8</v>
      </c>
      <c r="G27" s="6">
        <v>6.3</v>
      </c>
      <c r="H27" s="6">
        <v>1.9</v>
      </c>
      <c r="I27" s="6">
        <v>-3.3</v>
      </c>
      <c r="J27" s="6">
        <v>3.3</v>
      </c>
      <c r="K27" s="44">
        <v>3.8</v>
      </c>
      <c r="L27" s="57">
        <v>1.4</v>
      </c>
      <c r="M27" s="6">
        <v>3.5</v>
      </c>
      <c r="N27" s="6">
        <v>4</v>
      </c>
      <c r="O27" s="6">
        <v>5.2</v>
      </c>
      <c r="P27" s="6">
        <v>0.7</v>
      </c>
      <c r="Q27" s="6">
        <v>-1.2</v>
      </c>
      <c r="R27" s="6">
        <v>3.6</v>
      </c>
      <c r="S27" s="44">
        <v>4.5</v>
      </c>
      <c r="T27" s="2"/>
      <c r="U27" s="2"/>
      <c r="V27" s="2"/>
      <c r="W27" s="2"/>
      <c r="X27" s="2"/>
      <c r="Y27" s="2"/>
      <c r="Z27" s="2"/>
      <c r="AA27" s="2"/>
      <c r="AB27" s="2"/>
      <c r="AC27" s="2"/>
      <c r="AD27" s="2"/>
      <c r="AE27" s="2"/>
      <c r="AF27" s="2"/>
      <c r="AG27" s="2"/>
      <c r="AH27" s="2"/>
      <c r="AI27" s="2"/>
      <c r="AJ27" s="2"/>
      <c r="AK27" s="2"/>
      <c r="AL27" s="2"/>
      <c r="AM27" s="2"/>
      <c r="AN27" s="2"/>
      <c r="AO27" s="2"/>
      <c r="AP27" s="2"/>
    </row>
    <row r="28" spans="1:42" x14ac:dyDescent="0.3">
      <c r="A28" s="223">
        <v>24</v>
      </c>
      <c r="B28" s="23" t="s">
        <v>26</v>
      </c>
      <c r="C28" s="445" t="s">
        <v>340</v>
      </c>
      <c r="D28" s="57">
        <v>1</v>
      </c>
      <c r="E28" s="6">
        <v>3.5</v>
      </c>
      <c r="F28" s="6">
        <v>5.4</v>
      </c>
      <c r="G28" s="6">
        <v>2.9</v>
      </c>
      <c r="H28" s="6">
        <v>-0.9</v>
      </c>
      <c r="I28" s="6">
        <v>-3.8</v>
      </c>
      <c r="J28" s="6">
        <v>3.7</v>
      </c>
      <c r="K28" s="44">
        <v>4</v>
      </c>
      <c r="L28" s="57">
        <v>2.1</v>
      </c>
      <c r="M28" s="6">
        <v>4.5</v>
      </c>
      <c r="N28" s="6">
        <v>4.3</v>
      </c>
      <c r="O28" s="6">
        <v>4.3</v>
      </c>
      <c r="P28" s="6">
        <v>-4.5999999999999996</v>
      </c>
      <c r="Q28" s="6">
        <v>-1.5</v>
      </c>
      <c r="R28" s="6">
        <v>4.0999999999999996</v>
      </c>
      <c r="S28" s="44">
        <v>5.4</v>
      </c>
      <c r="T28" s="2"/>
      <c r="U28" s="2"/>
      <c r="V28" s="2"/>
      <c r="W28" s="2"/>
      <c r="X28" s="2"/>
      <c r="Y28" s="2"/>
      <c r="Z28" s="2"/>
      <c r="AA28" s="2"/>
      <c r="AB28" s="2"/>
      <c r="AC28" s="2"/>
      <c r="AD28" s="2"/>
      <c r="AE28" s="2"/>
      <c r="AF28" s="2"/>
      <c r="AG28" s="2"/>
      <c r="AH28" s="2"/>
      <c r="AI28" s="2"/>
      <c r="AJ28" s="2"/>
      <c r="AK28" s="2"/>
      <c r="AL28" s="2"/>
      <c r="AM28" s="2"/>
      <c r="AN28" s="2"/>
      <c r="AO28" s="2"/>
      <c r="AP28" s="2"/>
    </row>
    <row r="29" spans="1:42" x14ac:dyDescent="0.3">
      <c r="A29" s="223">
        <v>25</v>
      </c>
      <c r="B29" s="23" t="s">
        <v>27</v>
      </c>
      <c r="C29" s="445" t="s">
        <v>341</v>
      </c>
      <c r="D29" s="57">
        <v>-0.2</v>
      </c>
      <c r="E29" s="6">
        <v>3.4</v>
      </c>
      <c r="F29" s="6">
        <v>1.6</v>
      </c>
      <c r="G29" s="6">
        <v>11.5</v>
      </c>
      <c r="H29" s="6">
        <v>5.7</v>
      </c>
      <c r="I29" s="6">
        <v>-2.7</v>
      </c>
      <c r="J29" s="6">
        <v>2.8</v>
      </c>
      <c r="K29" s="44">
        <v>3.6</v>
      </c>
      <c r="L29" s="57">
        <v>0.4</v>
      </c>
      <c r="M29" s="6">
        <v>2.1</v>
      </c>
      <c r="N29" s="6">
        <v>3.5</v>
      </c>
      <c r="O29" s="6">
        <v>6.7</v>
      </c>
      <c r="P29" s="6">
        <v>8.4</v>
      </c>
      <c r="Q29" s="6">
        <v>-1</v>
      </c>
      <c r="R29" s="6">
        <v>2.9</v>
      </c>
      <c r="S29" s="44">
        <v>3.2</v>
      </c>
      <c r="T29" s="2"/>
      <c r="U29" s="2"/>
      <c r="V29" s="2"/>
      <c r="W29" s="2"/>
      <c r="X29" s="2"/>
      <c r="Y29" s="2"/>
      <c r="Z29" s="2"/>
      <c r="AA29" s="2"/>
      <c r="AB29" s="2"/>
      <c r="AC29" s="2"/>
      <c r="AD29" s="2"/>
      <c r="AE29" s="2"/>
      <c r="AF29" s="2"/>
      <c r="AG29" s="2"/>
      <c r="AH29" s="2"/>
      <c r="AI29" s="2"/>
      <c r="AJ29" s="2"/>
      <c r="AK29" s="2"/>
      <c r="AL29" s="2"/>
      <c r="AM29" s="2"/>
      <c r="AN29" s="2"/>
      <c r="AO29" s="2"/>
      <c r="AP29" s="2"/>
    </row>
    <row r="30" spans="1:42" x14ac:dyDescent="0.3">
      <c r="A30" s="223">
        <v>26</v>
      </c>
      <c r="B30" s="22" t="s">
        <v>28</v>
      </c>
      <c r="C30" s="444" t="s">
        <v>342</v>
      </c>
      <c r="D30" s="57">
        <v>0.6</v>
      </c>
      <c r="E30" s="6">
        <v>1.1000000000000001</v>
      </c>
      <c r="F30" s="6">
        <v>3.9</v>
      </c>
      <c r="G30" s="6">
        <v>1.7</v>
      </c>
      <c r="H30" s="6">
        <v>-1.3</v>
      </c>
      <c r="I30" s="6">
        <v>0</v>
      </c>
      <c r="J30" s="6">
        <v>3.6</v>
      </c>
      <c r="K30" s="44">
        <v>3.8</v>
      </c>
      <c r="L30" s="57">
        <v>0.8</v>
      </c>
      <c r="M30" s="6">
        <v>0.9</v>
      </c>
      <c r="N30" s="6">
        <v>5.3</v>
      </c>
      <c r="O30" s="6">
        <v>-0.6</v>
      </c>
      <c r="P30" s="6">
        <v>-1.3</v>
      </c>
      <c r="Q30" s="6">
        <v>1.3</v>
      </c>
      <c r="R30" s="6">
        <v>4.8</v>
      </c>
      <c r="S30" s="44">
        <v>3.1</v>
      </c>
      <c r="T30" s="2"/>
      <c r="U30" s="2"/>
      <c r="V30" s="2"/>
      <c r="W30" s="2"/>
      <c r="X30" s="2"/>
      <c r="Y30" s="2"/>
      <c r="Z30" s="2"/>
      <c r="AA30" s="2"/>
      <c r="AB30" s="2"/>
      <c r="AC30" s="2"/>
      <c r="AD30" s="2"/>
      <c r="AE30" s="2"/>
      <c r="AF30" s="2"/>
      <c r="AG30" s="2"/>
      <c r="AH30" s="2"/>
      <c r="AI30" s="2"/>
      <c r="AJ30" s="2"/>
      <c r="AK30" s="2"/>
      <c r="AL30" s="2"/>
      <c r="AM30" s="2"/>
      <c r="AN30" s="2"/>
      <c r="AO30" s="2"/>
      <c r="AP30" s="2"/>
    </row>
    <row r="31" spans="1:42" x14ac:dyDescent="0.3">
      <c r="A31" s="223"/>
      <c r="B31" s="18" t="s">
        <v>29</v>
      </c>
      <c r="C31" s="425" t="s">
        <v>343</v>
      </c>
      <c r="D31" s="27"/>
      <c r="E31" s="28"/>
      <c r="F31" s="28"/>
      <c r="G31" s="28"/>
      <c r="H31" s="28"/>
      <c r="I31" s="28"/>
      <c r="J31" s="28"/>
      <c r="K31" s="43"/>
      <c r="L31" s="27"/>
      <c r="M31" s="28"/>
      <c r="N31" s="28"/>
      <c r="O31" s="28"/>
      <c r="P31" s="28"/>
      <c r="Q31" s="28"/>
      <c r="R31" s="28"/>
      <c r="S31" s="43"/>
      <c r="T31" s="2"/>
      <c r="U31" s="2"/>
      <c r="V31" s="2"/>
      <c r="W31" s="2"/>
      <c r="X31" s="2"/>
      <c r="Y31" s="2"/>
      <c r="Z31" s="2"/>
      <c r="AA31" s="2"/>
      <c r="AB31" s="2"/>
      <c r="AC31" s="2"/>
      <c r="AD31" s="2"/>
      <c r="AE31" s="2"/>
      <c r="AF31" s="2"/>
      <c r="AG31" s="2"/>
      <c r="AH31" s="2"/>
      <c r="AI31" s="2"/>
      <c r="AJ31" s="2"/>
      <c r="AK31" s="2"/>
      <c r="AL31" s="2"/>
      <c r="AM31" s="2"/>
      <c r="AN31" s="2"/>
      <c r="AO31" s="2"/>
      <c r="AP31" s="2"/>
    </row>
    <row r="32" spans="1:42" ht="18" x14ac:dyDescent="0.3">
      <c r="A32" s="223">
        <v>27</v>
      </c>
      <c r="B32" s="14" t="s">
        <v>215</v>
      </c>
      <c r="C32" s="58" t="s">
        <v>344</v>
      </c>
      <c r="D32" s="57">
        <v>2.4</v>
      </c>
      <c r="E32" s="6">
        <v>3</v>
      </c>
      <c r="F32" s="6">
        <v>2.6</v>
      </c>
      <c r="G32" s="6">
        <v>-2.4</v>
      </c>
      <c r="H32" s="6">
        <v>6.6</v>
      </c>
      <c r="I32" s="6">
        <v>2.7</v>
      </c>
      <c r="J32" s="6">
        <v>1.7</v>
      </c>
      <c r="K32" s="44">
        <v>3</v>
      </c>
      <c r="L32" s="57">
        <v>3</v>
      </c>
      <c r="M32" s="6">
        <v>2.8</v>
      </c>
      <c r="N32" s="6">
        <v>2.6</v>
      </c>
      <c r="O32" s="6">
        <v>0.2</v>
      </c>
      <c r="P32" s="6">
        <v>5.0999999999999996</v>
      </c>
      <c r="Q32" s="6">
        <v>0.5</v>
      </c>
      <c r="R32" s="6">
        <v>3.2</v>
      </c>
      <c r="S32" s="44">
        <v>2.6</v>
      </c>
      <c r="T32" s="2"/>
      <c r="U32" s="2"/>
      <c r="V32" s="2"/>
      <c r="W32" s="2"/>
      <c r="X32" s="2"/>
      <c r="Y32" s="2"/>
      <c r="Z32" s="2"/>
      <c r="AA32" s="2"/>
      <c r="AB32" s="2"/>
      <c r="AC32" s="2"/>
      <c r="AD32" s="2"/>
      <c r="AE32" s="2"/>
      <c r="AF32" s="2"/>
      <c r="AG32" s="2"/>
      <c r="AH32" s="2"/>
      <c r="AI32" s="2"/>
      <c r="AJ32" s="2"/>
      <c r="AK32" s="2"/>
      <c r="AL32" s="2"/>
      <c r="AM32" s="2"/>
      <c r="AN32" s="2"/>
      <c r="AO32" s="2"/>
      <c r="AP32" s="2"/>
    </row>
    <row r="33" spans="1:42" x14ac:dyDescent="0.3">
      <c r="A33" s="223">
        <v>28</v>
      </c>
      <c r="B33" s="22" t="s">
        <v>33</v>
      </c>
      <c r="C33" s="444" t="s">
        <v>345</v>
      </c>
      <c r="D33" s="57">
        <v>2.4</v>
      </c>
      <c r="E33" s="6">
        <v>3</v>
      </c>
      <c r="F33" s="6">
        <v>2.6</v>
      </c>
      <c r="G33" s="6">
        <v>-2.2000000000000002</v>
      </c>
      <c r="H33" s="6">
        <v>6.4</v>
      </c>
      <c r="I33" s="6">
        <v>2.6</v>
      </c>
      <c r="J33" s="6">
        <v>2.2999999999999998</v>
      </c>
      <c r="K33" s="44">
        <v>2.9</v>
      </c>
      <c r="L33" s="57">
        <v>3</v>
      </c>
      <c r="M33" s="6">
        <v>2.4</v>
      </c>
      <c r="N33" s="6">
        <v>3</v>
      </c>
      <c r="O33" s="6">
        <v>-0.3</v>
      </c>
      <c r="P33" s="6">
        <v>5.4</v>
      </c>
      <c r="Q33" s="6">
        <v>0.9</v>
      </c>
      <c r="R33" s="6">
        <v>3.3</v>
      </c>
      <c r="S33" s="44">
        <v>2.5</v>
      </c>
      <c r="T33" s="2"/>
      <c r="U33" s="2"/>
      <c r="V33" s="2"/>
      <c r="W33" s="2"/>
      <c r="X33" s="2"/>
      <c r="Y33" s="2"/>
      <c r="Z33" s="2"/>
      <c r="AA33" s="2"/>
      <c r="AB33" s="2"/>
      <c r="AC33" s="2"/>
      <c r="AD33" s="2"/>
      <c r="AE33" s="2"/>
      <c r="AF33" s="2"/>
      <c r="AG33" s="2"/>
      <c r="AH33" s="2"/>
      <c r="AI33" s="2"/>
      <c r="AJ33" s="2"/>
      <c r="AK33" s="2"/>
      <c r="AL33" s="2"/>
      <c r="AM33" s="2"/>
      <c r="AN33" s="2"/>
      <c r="AO33" s="2"/>
      <c r="AP33" s="2"/>
    </row>
    <row r="34" spans="1:42" x14ac:dyDescent="0.3">
      <c r="A34" s="223">
        <v>29</v>
      </c>
      <c r="B34" s="22" t="s">
        <v>30</v>
      </c>
      <c r="C34" s="444" t="s">
        <v>346</v>
      </c>
      <c r="D34" s="57">
        <v>2.5</v>
      </c>
      <c r="E34" s="6">
        <v>2.9</v>
      </c>
      <c r="F34" s="6">
        <v>2.5</v>
      </c>
      <c r="G34" s="6">
        <v>-1.6</v>
      </c>
      <c r="H34" s="6">
        <v>5.9</v>
      </c>
      <c r="I34" s="6">
        <v>1.9</v>
      </c>
      <c r="J34" s="6">
        <v>3.4</v>
      </c>
      <c r="K34" s="44">
        <v>2.8</v>
      </c>
      <c r="L34" s="57">
        <v>3.1</v>
      </c>
      <c r="M34" s="6">
        <v>1.9</v>
      </c>
      <c r="N34" s="6">
        <v>3.7</v>
      </c>
      <c r="O34" s="6">
        <v>-1.2</v>
      </c>
      <c r="P34" s="6">
        <v>5</v>
      </c>
      <c r="Q34" s="6">
        <v>1.6</v>
      </c>
      <c r="R34" s="6">
        <v>3.9</v>
      </c>
      <c r="S34" s="44">
        <v>2.6</v>
      </c>
      <c r="T34" s="2"/>
      <c r="U34" s="2"/>
      <c r="V34" s="2"/>
      <c r="W34" s="2"/>
      <c r="X34" s="2"/>
      <c r="Y34" s="2"/>
      <c r="Z34" s="2"/>
      <c r="AA34" s="2"/>
      <c r="AB34" s="2"/>
      <c r="AC34" s="2"/>
      <c r="AD34" s="2"/>
      <c r="AE34" s="2"/>
      <c r="AF34" s="2"/>
      <c r="AG34" s="2"/>
      <c r="AH34" s="2"/>
      <c r="AI34" s="2"/>
      <c r="AJ34" s="2"/>
      <c r="AK34" s="2"/>
      <c r="AL34" s="2"/>
      <c r="AM34" s="2"/>
      <c r="AN34" s="2"/>
      <c r="AO34" s="2"/>
      <c r="AP34" s="2"/>
    </row>
    <row r="35" spans="1:42" x14ac:dyDescent="0.3">
      <c r="A35" s="223">
        <v>30</v>
      </c>
      <c r="B35" s="22" t="s">
        <v>31</v>
      </c>
      <c r="C35" s="444" t="s">
        <v>347</v>
      </c>
      <c r="D35" s="57">
        <v>2.6</v>
      </c>
      <c r="E35" s="6">
        <v>3.1</v>
      </c>
      <c r="F35" s="6">
        <v>2.6</v>
      </c>
      <c r="G35" s="6">
        <v>-1.8</v>
      </c>
      <c r="H35" s="6">
        <v>7.2</v>
      </c>
      <c r="I35" s="6">
        <v>2.8</v>
      </c>
      <c r="J35" s="6">
        <v>2.4</v>
      </c>
      <c r="K35" s="44">
        <v>3.1</v>
      </c>
      <c r="L35" s="57">
        <v>3</v>
      </c>
      <c r="M35" s="6">
        <v>2.5</v>
      </c>
      <c r="N35" s="6">
        <v>2.9</v>
      </c>
      <c r="O35" s="6">
        <v>0.2</v>
      </c>
      <c r="P35" s="6">
        <v>6.3</v>
      </c>
      <c r="Q35" s="6">
        <v>1.1000000000000001</v>
      </c>
      <c r="R35" s="6">
        <v>3.2</v>
      </c>
      <c r="S35" s="44">
        <v>2.8</v>
      </c>
      <c r="T35" s="2"/>
      <c r="U35" s="2"/>
      <c r="V35" s="2"/>
      <c r="W35" s="2"/>
      <c r="X35" s="2"/>
      <c r="Y35" s="2"/>
      <c r="Z35" s="2"/>
      <c r="AA35" s="2"/>
      <c r="AB35" s="2"/>
      <c r="AC35" s="2"/>
      <c r="AD35" s="2"/>
      <c r="AE35" s="2"/>
      <c r="AF35" s="2"/>
      <c r="AG35" s="2"/>
      <c r="AH35" s="2"/>
      <c r="AI35" s="2"/>
      <c r="AJ35" s="2"/>
      <c r="AK35" s="2"/>
      <c r="AL35" s="2"/>
      <c r="AM35" s="2"/>
      <c r="AN35" s="2"/>
      <c r="AO35" s="2"/>
      <c r="AP35" s="2"/>
    </row>
    <row r="36" spans="1:42" x14ac:dyDescent="0.3">
      <c r="A36" s="223">
        <v>31</v>
      </c>
      <c r="B36" s="22" t="s">
        <v>32</v>
      </c>
      <c r="C36" s="444" t="s">
        <v>348</v>
      </c>
      <c r="D36" s="57">
        <v>2.6</v>
      </c>
      <c r="E36" s="6">
        <v>3</v>
      </c>
      <c r="F36" s="6">
        <v>2.5</v>
      </c>
      <c r="G36" s="6">
        <v>-1.4</v>
      </c>
      <c r="H36" s="6">
        <v>6.9</v>
      </c>
      <c r="I36" s="6">
        <v>2.2000000000000002</v>
      </c>
      <c r="J36" s="6">
        <v>2.9</v>
      </c>
      <c r="K36" s="44">
        <v>3.1</v>
      </c>
      <c r="L36" s="57">
        <v>3.1</v>
      </c>
      <c r="M36" s="6">
        <v>2.2000000000000002</v>
      </c>
      <c r="N36" s="6">
        <v>3.2</v>
      </c>
      <c r="O36" s="6">
        <v>-0.1</v>
      </c>
      <c r="P36" s="6">
        <v>5.6</v>
      </c>
      <c r="Q36" s="6">
        <v>1.3</v>
      </c>
      <c r="R36" s="6">
        <v>3.7</v>
      </c>
      <c r="S36" s="44">
        <v>3</v>
      </c>
      <c r="T36" s="2"/>
      <c r="U36" s="2"/>
      <c r="V36" s="2"/>
      <c r="W36" s="2"/>
      <c r="X36" s="2"/>
      <c r="Y36" s="2"/>
      <c r="Z36" s="2"/>
      <c r="AA36" s="2"/>
      <c r="AB36" s="2"/>
      <c r="AC36" s="2"/>
      <c r="AD36" s="2"/>
      <c r="AE36" s="2"/>
      <c r="AF36" s="2"/>
      <c r="AG36" s="2"/>
      <c r="AH36" s="2"/>
      <c r="AI36" s="2"/>
      <c r="AJ36" s="2"/>
      <c r="AK36" s="2"/>
      <c r="AL36" s="2"/>
      <c r="AM36" s="2"/>
      <c r="AN36" s="2"/>
      <c r="AO36" s="2"/>
      <c r="AP36" s="2"/>
    </row>
    <row r="37" spans="1:42" x14ac:dyDescent="0.3">
      <c r="A37" s="223">
        <v>32</v>
      </c>
      <c r="B37" s="22" t="s">
        <v>108</v>
      </c>
      <c r="C37" s="444" t="s">
        <v>349</v>
      </c>
      <c r="D37" s="57">
        <v>3</v>
      </c>
      <c r="E37" s="6">
        <v>3.2</v>
      </c>
      <c r="F37" s="6">
        <v>2.2999999999999998</v>
      </c>
      <c r="G37" s="6">
        <v>-2.4</v>
      </c>
      <c r="H37" s="6">
        <v>8.5</v>
      </c>
      <c r="I37" s="6">
        <v>2.9</v>
      </c>
      <c r="J37" s="6">
        <v>2.7</v>
      </c>
      <c r="K37" s="44">
        <v>3</v>
      </c>
      <c r="L37" s="57">
        <v>3.6</v>
      </c>
      <c r="M37" s="6">
        <v>2.2999999999999998</v>
      </c>
      <c r="N37" s="6">
        <v>2.9</v>
      </c>
      <c r="O37" s="6">
        <v>-0.4</v>
      </c>
      <c r="P37" s="6">
        <v>7</v>
      </c>
      <c r="Q37" s="6">
        <v>1.6</v>
      </c>
      <c r="R37" s="6">
        <v>3.6</v>
      </c>
      <c r="S37" s="44">
        <v>2.9</v>
      </c>
      <c r="T37" s="2"/>
      <c r="U37" s="2"/>
      <c r="V37" s="2"/>
      <c r="W37" s="2"/>
      <c r="X37" s="2"/>
      <c r="Y37" s="2"/>
      <c r="Z37" s="2"/>
      <c r="AA37" s="2"/>
      <c r="AB37" s="2"/>
      <c r="AC37" s="2"/>
      <c r="AD37" s="2"/>
      <c r="AE37" s="2"/>
      <c r="AF37" s="2"/>
      <c r="AG37" s="2"/>
      <c r="AH37" s="2"/>
      <c r="AI37" s="2"/>
      <c r="AJ37" s="2"/>
      <c r="AK37" s="2"/>
      <c r="AL37" s="2"/>
      <c r="AM37" s="2"/>
      <c r="AN37" s="2"/>
      <c r="AO37" s="2"/>
      <c r="AP37" s="2"/>
    </row>
    <row r="38" spans="1:42" x14ac:dyDescent="0.3">
      <c r="A38" s="223">
        <v>33</v>
      </c>
      <c r="B38" s="22" t="s">
        <v>76</v>
      </c>
      <c r="C38" s="444" t="s">
        <v>350</v>
      </c>
      <c r="D38" s="57">
        <v>2.7</v>
      </c>
      <c r="E38" s="6">
        <v>2.9</v>
      </c>
      <c r="F38" s="6">
        <v>2.5</v>
      </c>
      <c r="G38" s="6">
        <v>-2.4</v>
      </c>
      <c r="H38" s="6">
        <v>5.8</v>
      </c>
      <c r="I38" s="6">
        <v>2.5</v>
      </c>
      <c r="J38" s="6">
        <v>2.7</v>
      </c>
      <c r="K38" s="44">
        <v>2.4</v>
      </c>
      <c r="L38" s="57">
        <v>3.3</v>
      </c>
      <c r="M38" s="6">
        <v>1.8</v>
      </c>
      <c r="N38" s="6">
        <v>3.2</v>
      </c>
      <c r="O38" s="6">
        <v>-1.3</v>
      </c>
      <c r="P38" s="6">
        <v>5.6</v>
      </c>
      <c r="Q38" s="6">
        <v>1.2</v>
      </c>
      <c r="R38" s="6">
        <v>3</v>
      </c>
      <c r="S38" s="44">
        <v>2.4</v>
      </c>
      <c r="T38" s="2"/>
      <c r="U38" s="2"/>
      <c r="V38" s="2"/>
      <c r="W38" s="2"/>
      <c r="X38" s="2"/>
      <c r="Y38" s="2"/>
      <c r="Z38" s="2"/>
      <c r="AA38" s="2"/>
      <c r="AB38" s="2"/>
      <c r="AC38" s="2"/>
      <c r="AD38" s="2"/>
      <c r="AE38" s="2"/>
      <c r="AF38" s="2"/>
      <c r="AG38" s="2"/>
      <c r="AH38" s="2"/>
      <c r="AI38" s="2"/>
      <c r="AJ38" s="2"/>
      <c r="AK38" s="2"/>
      <c r="AL38" s="2"/>
      <c r="AM38" s="2"/>
      <c r="AN38" s="2"/>
      <c r="AO38" s="2"/>
      <c r="AP38" s="2"/>
    </row>
    <row r="39" spans="1:42" x14ac:dyDescent="0.3">
      <c r="A39" s="223">
        <v>34</v>
      </c>
      <c r="B39" s="22" t="s">
        <v>77</v>
      </c>
      <c r="C39" s="444" t="s">
        <v>397</v>
      </c>
      <c r="D39" s="57">
        <v>3.1</v>
      </c>
      <c r="E39" s="6">
        <v>3.6</v>
      </c>
      <c r="F39" s="6">
        <v>3.1</v>
      </c>
      <c r="G39" s="6">
        <v>6.4</v>
      </c>
      <c r="H39" s="6">
        <v>3.9</v>
      </c>
      <c r="I39" s="6">
        <v>-5.6</v>
      </c>
      <c r="J39" s="6">
        <v>5.7</v>
      </c>
      <c r="K39" s="44">
        <v>2.9</v>
      </c>
      <c r="L39" s="57">
        <v>3.5</v>
      </c>
      <c r="M39" s="6">
        <v>4</v>
      </c>
      <c r="N39" s="6">
        <v>2.2999999999999998</v>
      </c>
      <c r="O39" s="6">
        <v>4.5999999999999996</v>
      </c>
      <c r="P39" s="6">
        <v>1.4</v>
      </c>
      <c r="Q39" s="6">
        <v>-0.9</v>
      </c>
      <c r="R39" s="6">
        <v>5.4</v>
      </c>
      <c r="S39" s="44">
        <v>2.4</v>
      </c>
      <c r="T39" s="2"/>
      <c r="U39" s="2"/>
      <c r="V39" s="2"/>
      <c r="W39" s="2"/>
      <c r="X39" s="2"/>
      <c r="Y39" s="2"/>
      <c r="Z39" s="2"/>
      <c r="AA39" s="2"/>
      <c r="AB39" s="2"/>
      <c r="AC39" s="2"/>
      <c r="AD39" s="2"/>
      <c r="AE39" s="2"/>
      <c r="AF39" s="2"/>
      <c r="AG39" s="2"/>
      <c r="AH39" s="2"/>
      <c r="AI39" s="2"/>
      <c r="AJ39" s="2"/>
      <c r="AK39" s="2"/>
      <c r="AL39" s="2"/>
      <c r="AM39" s="2"/>
      <c r="AN39" s="2"/>
      <c r="AO39" s="2"/>
      <c r="AP39" s="2"/>
    </row>
    <row r="40" spans="1:42" x14ac:dyDescent="0.3">
      <c r="A40" s="223"/>
      <c r="B40" s="19" t="s">
        <v>4</v>
      </c>
      <c r="C40" s="431" t="s">
        <v>398</v>
      </c>
      <c r="D40" s="27"/>
      <c r="E40" s="28"/>
      <c r="F40" s="28"/>
      <c r="G40" s="28"/>
      <c r="H40" s="28"/>
      <c r="I40" s="28"/>
      <c r="J40" s="28"/>
      <c r="K40" s="43"/>
      <c r="L40" s="27"/>
      <c r="M40" s="28"/>
      <c r="N40" s="28"/>
      <c r="O40" s="28"/>
      <c r="P40" s="28"/>
      <c r="Q40" s="28"/>
      <c r="R40" s="28"/>
      <c r="S40" s="43"/>
      <c r="T40" s="2"/>
      <c r="U40" s="2"/>
      <c r="V40" s="2"/>
      <c r="W40" s="2"/>
      <c r="X40" s="2"/>
      <c r="Y40" s="2"/>
      <c r="Z40" s="2"/>
      <c r="AA40" s="2"/>
      <c r="AB40" s="2"/>
      <c r="AC40" s="2"/>
      <c r="AD40" s="2"/>
      <c r="AE40" s="2"/>
      <c r="AF40" s="2"/>
      <c r="AG40" s="2"/>
      <c r="AH40" s="2"/>
      <c r="AI40" s="2"/>
      <c r="AJ40" s="2"/>
      <c r="AK40" s="2"/>
      <c r="AL40" s="2"/>
      <c r="AM40" s="2"/>
      <c r="AN40" s="2"/>
      <c r="AO40" s="2"/>
      <c r="AP40" s="2"/>
    </row>
    <row r="41" spans="1:42" x14ac:dyDescent="0.3">
      <c r="A41" s="223">
        <v>35</v>
      </c>
      <c r="B41" s="15" t="s">
        <v>31</v>
      </c>
      <c r="C41" s="432" t="s">
        <v>347</v>
      </c>
      <c r="D41" s="57">
        <v>1.8</v>
      </c>
      <c r="E41" s="6">
        <v>2.2000000000000002</v>
      </c>
      <c r="F41" s="6">
        <v>1.4</v>
      </c>
      <c r="G41" s="6">
        <v>1.3</v>
      </c>
      <c r="H41" s="6">
        <v>4.2</v>
      </c>
      <c r="I41" s="6">
        <v>6.8</v>
      </c>
      <c r="J41" s="6">
        <v>3.4</v>
      </c>
      <c r="K41" s="44">
        <v>2.4</v>
      </c>
      <c r="L41" s="57">
        <v>1.9</v>
      </c>
      <c r="M41" s="6">
        <v>2.1</v>
      </c>
      <c r="N41" s="6">
        <v>1.3</v>
      </c>
      <c r="O41" s="6">
        <v>1.6</v>
      </c>
      <c r="P41" s="6">
        <v>5.9</v>
      </c>
      <c r="Q41" s="6">
        <v>6.2</v>
      </c>
      <c r="R41" s="6">
        <v>2.4</v>
      </c>
      <c r="S41" s="44">
        <v>2.4</v>
      </c>
      <c r="T41" s="2"/>
      <c r="U41" s="2"/>
      <c r="V41" s="2"/>
      <c r="W41" s="2"/>
      <c r="X41" s="2"/>
      <c r="Y41" s="2"/>
      <c r="Z41" s="2"/>
      <c r="AA41" s="2"/>
      <c r="AB41" s="2"/>
      <c r="AC41" s="2"/>
      <c r="AD41" s="2"/>
      <c r="AE41" s="2"/>
      <c r="AF41" s="2"/>
      <c r="AG41" s="2"/>
      <c r="AH41" s="2"/>
      <c r="AI41" s="2"/>
      <c r="AJ41" s="2"/>
      <c r="AK41" s="2"/>
      <c r="AL41" s="2"/>
      <c r="AM41" s="2"/>
      <c r="AN41" s="2"/>
      <c r="AO41" s="2"/>
      <c r="AP41" s="2"/>
    </row>
    <row r="42" spans="1:42" ht="34.5" x14ac:dyDescent="0.3">
      <c r="A42" s="224">
        <v>36</v>
      </c>
      <c r="B42" s="15" t="s">
        <v>227</v>
      </c>
      <c r="C42" s="432" t="s">
        <v>392</v>
      </c>
      <c r="D42" s="57">
        <v>1.7</v>
      </c>
      <c r="E42" s="6">
        <v>2.1</v>
      </c>
      <c r="F42" s="6">
        <v>1.6</v>
      </c>
      <c r="G42" s="6">
        <v>1.5</v>
      </c>
      <c r="H42" s="6">
        <v>3.9</v>
      </c>
      <c r="I42" s="6">
        <v>6.2</v>
      </c>
      <c r="J42" s="6">
        <v>3.7</v>
      </c>
      <c r="K42" s="44">
        <v>2.6</v>
      </c>
      <c r="L42" s="57">
        <v>1.7</v>
      </c>
      <c r="M42" s="6">
        <v>2.2000000000000002</v>
      </c>
      <c r="N42" s="6">
        <v>1.4</v>
      </c>
      <c r="O42" s="6">
        <v>1.8</v>
      </c>
      <c r="P42" s="6">
        <v>5.3</v>
      </c>
      <c r="Q42" s="6">
        <v>5.8</v>
      </c>
      <c r="R42" s="6">
        <v>2.7</v>
      </c>
      <c r="S42" s="44">
        <v>2.7</v>
      </c>
      <c r="T42" s="2"/>
      <c r="U42" s="2"/>
      <c r="V42" s="2"/>
      <c r="W42" s="2"/>
      <c r="X42" s="2"/>
      <c r="Y42" s="2"/>
      <c r="Z42" s="2"/>
      <c r="AA42" s="2"/>
      <c r="AB42" s="2"/>
      <c r="AC42" s="2"/>
      <c r="AD42" s="2"/>
      <c r="AE42" s="2"/>
      <c r="AF42" s="2"/>
      <c r="AG42" s="2"/>
      <c r="AH42" s="2"/>
      <c r="AI42" s="2"/>
      <c r="AJ42" s="2"/>
      <c r="AK42" s="2"/>
      <c r="AL42" s="2"/>
      <c r="AM42" s="2"/>
      <c r="AN42" s="2"/>
      <c r="AO42" s="2"/>
      <c r="AP42" s="2"/>
    </row>
    <row r="43" spans="1:42" x14ac:dyDescent="0.3">
      <c r="A43" s="223">
        <v>37</v>
      </c>
      <c r="B43" s="15" t="s">
        <v>12</v>
      </c>
      <c r="C43" s="432" t="s">
        <v>321</v>
      </c>
      <c r="D43" s="57">
        <v>1.8</v>
      </c>
      <c r="E43" s="6">
        <v>2.2999999999999998</v>
      </c>
      <c r="F43" s="6">
        <v>1.7</v>
      </c>
      <c r="G43" s="6">
        <v>1.4</v>
      </c>
      <c r="H43" s="6">
        <v>4.5</v>
      </c>
      <c r="I43" s="6">
        <v>7.1</v>
      </c>
      <c r="J43" s="6">
        <v>3.7</v>
      </c>
      <c r="K43" s="44">
        <v>2.5</v>
      </c>
      <c r="L43" s="57">
        <v>1.9</v>
      </c>
      <c r="M43" s="6">
        <v>2.2000000000000002</v>
      </c>
      <c r="N43" s="6">
        <v>1.5</v>
      </c>
      <c r="O43" s="6">
        <v>1.7</v>
      </c>
      <c r="P43" s="6">
        <v>6.2</v>
      </c>
      <c r="Q43" s="6">
        <v>6.5</v>
      </c>
      <c r="R43" s="6">
        <v>2.7</v>
      </c>
      <c r="S43" s="44">
        <v>2.5</v>
      </c>
      <c r="T43" s="2"/>
      <c r="U43" s="2"/>
      <c r="V43" s="2"/>
      <c r="W43" s="2"/>
      <c r="X43" s="2"/>
      <c r="Y43" s="2"/>
      <c r="Z43" s="2"/>
      <c r="AA43" s="2"/>
      <c r="AB43" s="2"/>
      <c r="AC43" s="2"/>
      <c r="AD43" s="2"/>
      <c r="AE43" s="2"/>
      <c r="AF43" s="2"/>
      <c r="AG43" s="2"/>
      <c r="AH43" s="2"/>
      <c r="AI43" s="2"/>
      <c r="AJ43" s="2"/>
      <c r="AK43" s="2"/>
      <c r="AL43" s="2"/>
      <c r="AM43" s="2"/>
      <c r="AN43" s="2"/>
      <c r="AO43" s="2"/>
      <c r="AP43" s="2"/>
    </row>
    <row r="44" spans="1:42" ht="18" x14ac:dyDescent="0.3">
      <c r="A44" s="223">
        <v>38</v>
      </c>
      <c r="B44" s="15" t="s">
        <v>228</v>
      </c>
      <c r="C44" s="432" t="s">
        <v>391</v>
      </c>
      <c r="D44" s="57">
        <v>1.8</v>
      </c>
      <c r="E44" s="6">
        <v>2.2999999999999998</v>
      </c>
      <c r="F44" s="6">
        <v>1.8</v>
      </c>
      <c r="G44" s="6">
        <v>1.5</v>
      </c>
      <c r="H44" s="6">
        <v>4.0999999999999996</v>
      </c>
      <c r="I44" s="6">
        <v>6.3</v>
      </c>
      <c r="J44" s="6">
        <v>4.0999999999999996</v>
      </c>
      <c r="K44" s="44">
        <v>2.8</v>
      </c>
      <c r="L44" s="57">
        <v>1.9</v>
      </c>
      <c r="M44" s="6">
        <v>2.4</v>
      </c>
      <c r="N44" s="6">
        <v>1.6</v>
      </c>
      <c r="O44" s="6">
        <v>1.8</v>
      </c>
      <c r="P44" s="6">
        <v>5.6</v>
      </c>
      <c r="Q44" s="6">
        <v>6</v>
      </c>
      <c r="R44" s="6">
        <v>3.1</v>
      </c>
      <c r="S44" s="44">
        <v>2.8</v>
      </c>
      <c r="T44" s="2"/>
      <c r="U44" s="2"/>
      <c r="V44" s="2"/>
      <c r="W44" s="2"/>
      <c r="X44" s="2"/>
      <c r="Y44" s="2"/>
      <c r="Z44" s="2"/>
      <c r="AA44" s="2"/>
      <c r="AB44" s="2"/>
      <c r="AC44" s="2"/>
      <c r="AD44" s="2"/>
      <c r="AE44" s="2"/>
      <c r="AF44" s="2"/>
      <c r="AG44" s="2"/>
      <c r="AH44" s="2"/>
      <c r="AI44" s="2"/>
      <c r="AJ44" s="2"/>
      <c r="AK44" s="2"/>
      <c r="AL44" s="2"/>
      <c r="AM44" s="2"/>
      <c r="AN44" s="2"/>
      <c r="AO44" s="2"/>
      <c r="AP44" s="2"/>
    </row>
    <row r="45" spans="1:42" x14ac:dyDescent="0.3">
      <c r="A45" s="223">
        <v>39</v>
      </c>
      <c r="B45" s="15" t="s">
        <v>229</v>
      </c>
      <c r="C45" s="432" t="s">
        <v>322</v>
      </c>
      <c r="D45" s="57">
        <v>1.7</v>
      </c>
      <c r="E45" s="6">
        <v>2</v>
      </c>
      <c r="F45" s="6">
        <v>1.4</v>
      </c>
      <c r="G45" s="6">
        <v>1.1000000000000001</v>
      </c>
      <c r="H45" s="6">
        <v>4.0999999999999996</v>
      </c>
      <c r="I45" s="6">
        <v>6.5</v>
      </c>
      <c r="J45" s="6">
        <v>3.8</v>
      </c>
      <c r="K45" s="44">
        <v>2.6</v>
      </c>
      <c r="L45" s="57">
        <v>1.7</v>
      </c>
      <c r="M45" s="6">
        <v>2</v>
      </c>
      <c r="N45" s="6">
        <v>1.4</v>
      </c>
      <c r="O45" s="6">
        <v>1.2</v>
      </c>
      <c r="P45" s="6">
        <v>5.8</v>
      </c>
      <c r="Q45" s="6">
        <v>6</v>
      </c>
      <c r="R45" s="6">
        <v>2.9</v>
      </c>
      <c r="S45" s="44">
        <v>2.6</v>
      </c>
      <c r="T45" s="2"/>
      <c r="U45" s="2"/>
      <c r="V45" s="2"/>
      <c r="W45" s="2"/>
      <c r="X45" s="2"/>
      <c r="Y45" s="2"/>
      <c r="Z45" s="2"/>
      <c r="AA45" s="2"/>
      <c r="AB45" s="2"/>
      <c r="AC45" s="2"/>
      <c r="AD45" s="2"/>
      <c r="AE45" s="2"/>
      <c r="AF45" s="2"/>
      <c r="AG45" s="2"/>
      <c r="AH45" s="2"/>
      <c r="AI45" s="2"/>
      <c r="AJ45" s="2"/>
      <c r="AK45" s="2"/>
      <c r="AL45" s="2"/>
      <c r="AM45" s="2"/>
      <c r="AN45" s="2"/>
      <c r="AO45" s="2"/>
      <c r="AP45" s="2"/>
    </row>
    <row r="46" spans="1:42" ht="18" x14ac:dyDescent="0.3">
      <c r="A46" s="223">
        <v>40</v>
      </c>
      <c r="B46" s="15" t="s">
        <v>230</v>
      </c>
      <c r="C46" s="432" t="s">
        <v>393</v>
      </c>
      <c r="D46" s="57">
        <v>1.6</v>
      </c>
      <c r="E46" s="6">
        <v>1.9</v>
      </c>
      <c r="F46" s="6">
        <v>1.6</v>
      </c>
      <c r="G46" s="6">
        <v>1.4</v>
      </c>
      <c r="H46" s="6">
        <v>3.6</v>
      </c>
      <c r="I46" s="6">
        <v>5.3</v>
      </c>
      <c r="J46" s="6">
        <v>4.2</v>
      </c>
      <c r="K46" s="44">
        <v>2.9</v>
      </c>
      <c r="L46" s="57">
        <v>1.6</v>
      </c>
      <c r="M46" s="6">
        <v>2</v>
      </c>
      <c r="N46" s="6">
        <v>1.6</v>
      </c>
      <c r="O46" s="6">
        <v>1.5</v>
      </c>
      <c r="P46" s="6">
        <v>4.8</v>
      </c>
      <c r="Q46" s="6">
        <v>5.2</v>
      </c>
      <c r="R46" s="6">
        <v>3.3</v>
      </c>
      <c r="S46" s="44">
        <v>3</v>
      </c>
      <c r="T46" s="2"/>
      <c r="U46" s="2"/>
      <c r="V46" s="2"/>
      <c r="W46" s="2"/>
      <c r="X46" s="2"/>
      <c r="Y46" s="2"/>
      <c r="Z46" s="2"/>
      <c r="AA46" s="2"/>
      <c r="AB46" s="2"/>
      <c r="AC46" s="2"/>
      <c r="AD46" s="2"/>
      <c r="AE46" s="2"/>
      <c r="AF46" s="2"/>
      <c r="AG46" s="2"/>
      <c r="AH46" s="2"/>
      <c r="AI46" s="2"/>
      <c r="AJ46" s="2"/>
      <c r="AK46" s="2"/>
      <c r="AL46" s="2"/>
      <c r="AM46" s="2"/>
      <c r="AN46" s="2"/>
      <c r="AO46" s="2"/>
      <c r="AP46" s="2"/>
    </row>
    <row r="47" spans="1:42" ht="18" x14ac:dyDescent="0.3">
      <c r="A47" s="223">
        <v>41</v>
      </c>
      <c r="B47" s="15" t="s">
        <v>231</v>
      </c>
      <c r="C47" s="432" t="s">
        <v>394</v>
      </c>
      <c r="D47" s="57">
        <v>1.4</v>
      </c>
      <c r="E47" s="6">
        <v>1.8</v>
      </c>
      <c r="F47" s="6">
        <v>1.3</v>
      </c>
      <c r="G47" s="6">
        <v>1</v>
      </c>
      <c r="H47" s="6">
        <v>3.6</v>
      </c>
      <c r="I47" s="6">
        <v>6.4</v>
      </c>
      <c r="J47" s="6">
        <v>3.6</v>
      </c>
      <c r="K47" s="44">
        <v>2.2000000000000002</v>
      </c>
      <c r="L47" s="57">
        <v>1.4</v>
      </c>
      <c r="M47" s="6">
        <v>1.7</v>
      </c>
      <c r="N47" s="6">
        <v>1.3</v>
      </c>
      <c r="O47" s="6">
        <v>1.1000000000000001</v>
      </c>
      <c r="P47" s="6">
        <v>5.3</v>
      </c>
      <c r="Q47" s="6">
        <v>6</v>
      </c>
      <c r="R47" s="6">
        <v>2.7</v>
      </c>
      <c r="S47" s="44">
        <v>2.1</v>
      </c>
      <c r="T47" s="2"/>
      <c r="U47" s="2"/>
      <c r="V47" s="2"/>
      <c r="W47" s="2"/>
      <c r="X47" s="2"/>
      <c r="Y47" s="2"/>
      <c r="Z47" s="2"/>
      <c r="AA47" s="2"/>
      <c r="AB47" s="2"/>
      <c r="AC47" s="2"/>
      <c r="AD47" s="2"/>
      <c r="AE47" s="2"/>
      <c r="AF47" s="2"/>
      <c r="AG47" s="2"/>
      <c r="AH47" s="2"/>
      <c r="AI47" s="2"/>
      <c r="AJ47" s="2"/>
      <c r="AK47" s="2"/>
      <c r="AL47" s="2"/>
      <c r="AM47" s="2"/>
      <c r="AN47" s="2"/>
      <c r="AO47" s="2"/>
      <c r="AP47" s="2"/>
    </row>
    <row r="48" spans="1:42" ht="36" x14ac:dyDescent="0.3">
      <c r="A48" s="234">
        <v>42</v>
      </c>
      <c r="B48" s="26" t="s">
        <v>232</v>
      </c>
      <c r="C48" s="435" t="s">
        <v>395</v>
      </c>
      <c r="D48" s="60">
        <v>1.2</v>
      </c>
      <c r="E48" s="46">
        <v>1.6</v>
      </c>
      <c r="F48" s="46">
        <v>1.5</v>
      </c>
      <c r="G48" s="46">
        <v>1.3</v>
      </c>
      <c r="H48" s="46">
        <v>2.9</v>
      </c>
      <c r="I48" s="46">
        <v>5</v>
      </c>
      <c r="J48" s="46">
        <v>4</v>
      </c>
      <c r="K48" s="47">
        <v>2.6</v>
      </c>
      <c r="L48" s="60">
        <v>1.2</v>
      </c>
      <c r="M48" s="46">
        <v>1.7</v>
      </c>
      <c r="N48" s="46">
        <v>1.5</v>
      </c>
      <c r="O48" s="46">
        <v>1.3</v>
      </c>
      <c r="P48" s="46">
        <v>4.0999999999999996</v>
      </c>
      <c r="Q48" s="46">
        <v>5.0999999999999996</v>
      </c>
      <c r="R48" s="46">
        <v>3.2</v>
      </c>
      <c r="S48" s="47">
        <v>2.5</v>
      </c>
      <c r="T48" s="2"/>
      <c r="U48" s="2"/>
      <c r="V48" s="2"/>
      <c r="W48" s="2"/>
      <c r="X48" s="2"/>
      <c r="Y48" s="2"/>
      <c r="Z48" s="2"/>
      <c r="AA48" s="2"/>
      <c r="AB48" s="2"/>
      <c r="AC48" s="2"/>
      <c r="AD48" s="2"/>
      <c r="AE48" s="2"/>
      <c r="AF48" s="2"/>
      <c r="AG48" s="2"/>
      <c r="AH48" s="2"/>
      <c r="AI48" s="2"/>
      <c r="AJ48" s="2"/>
      <c r="AK48" s="2"/>
      <c r="AL48" s="2"/>
      <c r="AM48" s="2"/>
      <c r="AN48" s="2"/>
      <c r="AO48" s="2"/>
      <c r="AP48" s="2"/>
    </row>
    <row r="49" spans="1:42" x14ac:dyDescent="0.3">
      <c r="A49" s="253" t="s">
        <v>114</v>
      </c>
      <c r="B49" s="253"/>
      <c r="C49" s="253"/>
      <c r="D49" s="253"/>
      <c r="E49" s="253"/>
      <c r="F49" s="253"/>
      <c r="G49" s="253"/>
      <c r="H49" s="253"/>
      <c r="I49" s="253"/>
      <c r="J49" s="253"/>
      <c r="K49" s="253"/>
      <c r="L49" s="253"/>
      <c r="M49" s="253"/>
      <c r="N49" s="253"/>
      <c r="O49" s="253"/>
      <c r="P49" s="253"/>
      <c r="Q49" s="253"/>
      <c r="R49" s="253"/>
      <c r="S49" s="253"/>
      <c r="T49" s="2"/>
      <c r="U49" s="2"/>
      <c r="V49" s="2"/>
      <c r="W49" s="2"/>
      <c r="X49" s="2"/>
      <c r="Y49" s="2"/>
      <c r="Z49" s="2"/>
      <c r="AA49" s="2"/>
      <c r="AB49" s="2"/>
      <c r="AC49" s="2"/>
      <c r="AD49" s="2"/>
      <c r="AE49" s="2"/>
      <c r="AF49" s="2"/>
      <c r="AG49" s="2"/>
      <c r="AH49" s="2"/>
      <c r="AI49" s="2"/>
      <c r="AJ49" s="2"/>
      <c r="AK49" s="2"/>
      <c r="AL49" s="2"/>
      <c r="AM49" s="2"/>
      <c r="AN49" s="2"/>
      <c r="AO49" s="2"/>
      <c r="AP49" s="2"/>
    </row>
    <row r="50" spans="1:42" x14ac:dyDescent="0.3">
      <c r="A50" s="248" t="s">
        <v>10</v>
      </c>
      <c r="B50" s="248"/>
      <c r="C50" s="248"/>
      <c r="D50" s="248"/>
      <c r="E50" s="248"/>
      <c r="F50" s="248"/>
      <c r="G50" s="248"/>
      <c r="H50" s="248"/>
      <c r="I50" s="248"/>
      <c r="J50" s="248"/>
      <c r="K50" s="248"/>
      <c r="L50" s="248"/>
      <c r="M50" s="248"/>
      <c r="N50" s="248"/>
      <c r="O50" s="248"/>
      <c r="P50" s="248"/>
      <c r="Q50" s="248"/>
      <c r="R50" s="248"/>
      <c r="S50" s="248"/>
      <c r="T50" s="7"/>
      <c r="U50" s="7"/>
      <c r="V50" s="7"/>
      <c r="W50" s="2"/>
      <c r="X50" s="2"/>
      <c r="Y50" s="2"/>
      <c r="Z50" s="2"/>
      <c r="AA50" s="2"/>
      <c r="AB50" s="2"/>
      <c r="AC50" s="2"/>
      <c r="AD50" s="2"/>
      <c r="AE50" s="2"/>
      <c r="AF50" s="2"/>
      <c r="AG50" s="2"/>
      <c r="AH50" s="2"/>
      <c r="AI50" s="2"/>
      <c r="AJ50" s="2"/>
      <c r="AK50" s="2"/>
      <c r="AL50" s="2"/>
      <c r="AM50" s="2"/>
      <c r="AN50" s="2"/>
      <c r="AO50" s="2"/>
      <c r="AP50" s="2"/>
    </row>
    <row r="51" spans="1:42" x14ac:dyDescent="0.3">
      <c r="A51" s="248" t="str">
        <f>HLOOKUP(A50,'Table 1'!$52:$55,2,0)</f>
        <v xml:space="preserve"> GDP 디플레이터를 적용한 국내총소득.</v>
      </c>
      <c r="B51" s="248"/>
      <c r="C51" s="248"/>
      <c r="D51" s="248"/>
      <c r="E51" s="248"/>
      <c r="F51" s="248"/>
      <c r="G51" s="248"/>
      <c r="H51" s="248"/>
      <c r="I51" s="248"/>
      <c r="J51" s="248"/>
      <c r="K51" s="248"/>
      <c r="L51" s="248"/>
      <c r="M51" s="248"/>
      <c r="N51" s="248"/>
      <c r="O51" s="248"/>
      <c r="P51" s="248"/>
      <c r="Q51" s="248"/>
      <c r="R51" s="248"/>
      <c r="S51" s="248"/>
      <c r="T51" s="7"/>
      <c r="U51" s="7"/>
      <c r="V51" s="7"/>
      <c r="W51" s="2"/>
      <c r="X51" s="2"/>
      <c r="Y51" s="2"/>
      <c r="Z51" s="2"/>
      <c r="AA51" s="2"/>
      <c r="AB51" s="2"/>
      <c r="AC51" s="2"/>
      <c r="AD51" s="2"/>
      <c r="AE51" s="2"/>
      <c r="AF51" s="2"/>
      <c r="AG51" s="2"/>
      <c r="AH51" s="2"/>
      <c r="AI51" s="2"/>
      <c r="AJ51" s="2"/>
      <c r="AK51" s="2"/>
      <c r="AL51" s="2"/>
      <c r="AM51" s="2"/>
      <c r="AN51" s="2"/>
      <c r="AO51" s="2"/>
      <c r="AP51" s="2"/>
    </row>
    <row r="52" spans="1:42" x14ac:dyDescent="0.3">
      <c r="A52" s="248"/>
      <c r="B52" s="248"/>
      <c r="C52" s="248"/>
      <c r="D52" s="248"/>
      <c r="E52" s="248"/>
      <c r="F52" s="248"/>
      <c r="G52" s="248"/>
      <c r="H52" s="248"/>
      <c r="I52" s="248"/>
      <c r="J52" s="248"/>
      <c r="K52" s="248"/>
      <c r="L52" s="248"/>
      <c r="M52" s="248"/>
      <c r="N52" s="248"/>
      <c r="O52" s="248"/>
      <c r="P52" s="248"/>
      <c r="Q52" s="248"/>
      <c r="R52" s="248"/>
      <c r="S52" s="248"/>
      <c r="T52" s="7"/>
      <c r="U52" s="7"/>
      <c r="V52" s="7"/>
      <c r="W52" s="2"/>
      <c r="X52" s="2"/>
      <c r="Y52" s="2"/>
      <c r="Z52" s="2"/>
      <c r="AA52" s="2"/>
      <c r="AB52" s="2"/>
      <c r="AC52" s="2"/>
      <c r="AD52" s="2"/>
      <c r="AE52" s="2"/>
      <c r="AF52" s="2"/>
      <c r="AG52" s="2"/>
      <c r="AH52" s="2"/>
      <c r="AI52" s="2"/>
      <c r="AJ52" s="2"/>
      <c r="AK52" s="2"/>
      <c r="AL52" s="2"/>
      <c r="AM52" s="2"/>
      <c r="AN52" s="2"/>
      <c r="AO52" s="2"/>
      <c r="AP52" s="2"/>
    </row>
    <row r="53" spans="1:42" x14ac:dyDescent="0.3">
      <c r="A53" s="248" t="s">
        <v>535</v>
      </c>
      <c r="B53" s="248"/>
      <c r="C53" s="248"/>
      <c r="D53" s="248"/>
      <c r="E53" s="248"/>
      <c r="F53" s="248"/>
      <c r="G53" s="248"/>
      <c r="H53" s="248"/>
      <c r="I53" s="248"/>
      <c r="J53" s="248"/>
      <c r="K53" s="248"/>
      <c r="L53" s="248"/>
      <c r="M53" s="248"/>
      <c r="N53" s="248"/>
      <c r="O53" s="248"/>
      <c r="P53" s="248"/>
      <c r="Q53" s="248"/>
      <c r="R53" s="248"/>
      <c r="S53" s="248"/>
      <c r="T53" s="7"/>
      <c r="U53" s="7"/>
      <c r="V53" s="7"/>
      <c r="W53" s="2"/>
      <c r="X53" s="2"/>
      <c r="Y53" s="2"/>
      <c r="Z53" s="2"/>
      <c r="AA53" s="2"/>
      <c r="AB53" s="2"/>
      <c r="AC53" s="2"/>
      <c r="AD53" s="2"/>
      <c r="AE53" s="2"/>
      <c r="AF53" s="2"/>
      <c r="AG53" s="2"/>
      <c r="AH53" s="2"/>
      <c r="AI53" s="2"/>
      <c r="AJ53" s="2"/>
      <c r="AK53" s="2"/>
      <c r="AL53" s="2"/>
      <c r="AM53" s="2"/>
      <c r="AN53" s="2"/>
      <c r="AO53" s="2"/>
      <c r="AP53" s="2"/>
    </row>
    <row r="54" spans="1:42" x14ac:dyDescent="0.3">
      <c r="A54" s="248" t="s">
        <v>533</v>
      </c>
      <c r="B54" s="248"/>
      <c r="C54" s="248"/>
      <c r="D54" s="248"/>
      <c r="E54" s="248"/>
      <c r="F54" s="248"/>
      <c r="G54" s="248"/>
      <c r="H54" s="248"/>
      <c r="I54" s="248"/>
      <c r="J54" s="248"/>
      <c r="K54" s="248"/>
      <c r="L54" s="248"/>
      <c r="M54" s="248"/>
      <c r="N54" s="248"/>
      <c r="O54" s="248"/>
      <c r="P54" s="248"/>
      <c r="Q54" s="248"/>
      <c r="R54" s="248"/>
      <c r="S54" s="248"/>
      <c r="T54" s="7"/>
      <c r="U54" s="7"/>
      <c r="V54" s="7"/>
      <c r="W54" s="2"/>
      <c r="X54" s="2"/>
      <c r="Y54" s="2"/>
      <c r="Z54" s="2"/>
      <c r="AA54" s="2"/>
      <c r="AB54" s="2"/>
      <c r="AC54" s="2"/>
      <c r="AD54" s="2"/>
      <c r="AE54" s="2"/>
      <c r="AF54" s="2"/>
      <c r="AG54" s="2"/>
      <c r="AH54" s="2"/>
      <c r="AI54" s="2"/>
      <c r="AJ54" s="2"/>
      <c r="AK54" s="2"/>
      <c r="AL54" s="2"/>
      <c r="AM54" s="2"/>
      <c r="AN54" s="2"/>
      <c r="AO54" s="2"/>
      <c r="AP54" s="2"/>
    </row>
    <row r="55" spans="1:42" x14ac:dyDescent="0.3">
      <c r="A55" s="248"/>
      <c r="B55" s="248"/>
      <c r="C55" s="248"/>
      <c r="D55" s="248"/>
      <c r="E55" s="248"/>
      <c r="F55" s="248"/>
      <c r="G55" s="248"/>
      <c r="H55" s="248"/>
      <c r="I55" s="248"/>
      <c r="J55" s="248"/>
      <c r="K55" s="248"/>
      <c r="L55" s="248"/>
      <c r="M55" s="248"/>
      <c r="N55" s="248"/>
      <c r="O55" s="248"/>
      <c r="P55" s="248"/>
      <c r="Q55" s="248"/>
      <c r="R55" s="248"/>
      <c r="S55" s="248"/>
      <c r="T55" s="7"/>
      <c r="U55" s="7"/>
      <c r="V55" s="7"/>
      <c r="W55" s="2"/>
      <c r="X55" s="2"/>
      <c r="Y55" s="2"/>
      <c r="Z55" s="2"/>
      <c r="AA55" s="2"/>
      <c r="AB55" s="2"/>
      <c r="AC55" s="2"/>
      <c r="AD55" s="2"/>
      <c r="AE55" s="2"/>
      <c r="AF55" s="2"/>
      <c r="AG55" s="2"/>
      <c r="AH55" s="2"/>
      <c r="AI55" s="2"/>
      <c r="AJ55" s="2"/>
      <c r="AK55" s="2"/>
      <c r="AL55" s="2"/>
      <c r="AM55" s="2"/>
      <c r="AN55" s="2"/>
      <c r="AO55" s="2"/>
      <c r="AP55" s="2"/>
    </row>
    <row r="56" spans="1:42" x14ac:dyDescent="0.3">
      <c r="A56" s="472" t="s">
        <v>93</v>
      </c>
      <c r="B56" s="254"/>
      <c r="C56" s="254"/>
      <c r="D56" s="254"/>
      <c r="E56" s="254"/>
      <c r="F56" s="254"/>
      <c r="G56" s="254"/>
      <c r="H56" s="254"/>
      <c r="I56" s="254"/>
      <c r="J56" s="254"/>
      <c r="K56" s="254"/>
      <c r="L56" s="254"/>
      <c r="M56" s="254"/>
      <c r="N56" s="254"/>
      <c r="O56" s="254"/>
      <c r="P56" s="254"/>
      <c r="Q56" s="254"/>
      <c r="R56" s="254"/>
      <c r="S56" s="254"/>
      <c r="T56" s="38"/>
      <c r="U56" s="38"/>
      <c r="V56" s="2"/>
      <c r="W56" s="2"/>
      <c r="X56" s="2"/>
      <c r="Y56" s="2"/>
      <c r="Z56" s="2"/>
      <c r="AA56" s="2"/>
      <c r="AB56" s="2"/>
      <c r="AC56" s="2"/>
      <c r="AD56" s="2"/>
      <c r="AE56" s="2"/>
      <c r="AF56" s="2"/>
      <c r="AG56" s="2"/>
      <c r="AH56" s="2"/>
      <c r="AI56" s="2"/>
      <c r="AJ56" s="2"/>
      <c r="AK56" s="2"/>
      <c r="AL56" s="2"/>
      <c r="AM56" s="2"/>
      <c r="AN56" s="2"/>
      <c r="AO56" s="2"/>
      <c r="AP56" s="2"/>
    </row>
    <row r="57" spans="1:42" x14ac:dyDescent="0.3">
      <c r="A57" s="472" t="s">
        <v>536</v>
      </c>
      <c r="B57" s="254"/>
      <c r="C57" s="254"/>
      <c r="D57" s="254"/>
      <c r="E57" s="254"/>
      <c r="F57" s="254"/>
      <c r="G57" s="254"/>
      <c r="H57" s="254"/>
      <c r="I57" s="254"/>
      <c r="J57" s="254"/>
      <c r="K57" s="254"/>
      <c r="L57" s="254"/>
      <c r="M57" s="254"/>
      <c r="N57" s="254"/>
      <c r="O57" s="254"/>
      <c r="P57" s="254"/>
      <c r="Q57" s="254"/>
      <c r="R57" s="254"/>
      <c r="S57" s="254"/>
      <c r="T57" s="38"/>
      <c r="U57" s="38"/>
      <c r="V57" s="2"/>
      <c r="W57" s="2"/>
      <c r="X57" s="2"/>
      <c r="Y57" s="2"/>
      <c r="Z57" s="2"/>
      <c r="AA57" s="2"/>
      <c r="AB57" s="2"/>
      <c r="AC57" s="2"/>
      <c r="AD57" s="2"/>
      <c r="AE57" s="2"/>
      <c r="AF57" s="2"/>
      <c r="AG57" s="2"/>
      <c r="AH57" s="2"/>
      <c r="AI57" s="2"/>
      <c r="AJ57" s="2"/>
      <c r="AK57" s="2"/>
      <c r="AL57" s="2"/>
      <c r="AM57" s="2"/>
      <c r="AN57" s="2"/>
      <c r="AO57" s="2"/>
      <c r="AP57" s="2"/>
    </row>
    <row r="58" spans="1:42" x14ac:dyDescent="0.3">
      <c r="A58" s="472"/>
      <c r="B58" s="254"/>
      <c r="C58" s="254"/>
      <c r="D58" s="254"/>
      <c r="E58" s="254"/>
      <c r="F58" s="254"/>
      <c r="G58" s="254"/>
      <c r="H58" s="254"/>
      <c r="I58" s="254"/>
      <c r="J58" s="254"/>
      <c r="K58" s="254"/>
      <c r="L58" s="254"/>
      <c r="M58" s="254"/>
      <c r="N58" s="254"/>
      <c r="O58" s="254"/>
      <c r="P58" s="254"/>
      <c r="Q58" s="254"/>
      <c r="R58" s="254"/>
      <c r="S58" s="254"/>
      <c r="T58" s="38"/>
      <c r="U58" s="38"/>
      <c r="V58" s="2"/>
      <c r="W58" s="2"/>
      <c r="X58" s="2"/>
      <c r="Y58" s="2"/>
      <c r="Z58" s="2"/>
      <c r="AA58" s="2"/>
      <c r="AB58" s="2"/>
      <c r="AC58" s="2"/>
      <c r="AD58" s="2"/>
      <c r="AE58" s="2"/>
      <c r="AF58" s="2"/>
      <c r="AG58" s="2"/>
      <c r="AH58" s="2"/>
      <c r="AI58" s="2"/>
      <c r="AJ58" s="2"/>
      <c r="AK58" s="2"/>
      <c r="AL58" s="2"/>
      <c r="AM58" s="2"/>
      <c r="AN58" s="2"/>
      <c r="AO58" s="2"/>
      <c r="AP58" s="2"/>
    </row>
    <row r="59" spans="1:42" x14ac:dyDescent="0.3">
      <c r="A59" s="473" t="s">
        <v>233</v>
      </c>
      <c r="B59" s="255"/>
      <c r="C59" s="255"/>
      <c r="D59" s="255"/>
      <c r="E59" s="255"/>
      <c r="F59" s="255"/>
      <c r="G59" s="255"/>
      <c r="H59" s="255"/>
      <c r="I59" s="255"/>
      <c r="J59" s="255"/>
      <c r="K59" s="255"/>
      <c r="L59" s="255"/>
      <c r="M59" s="255"/>
      <c r="N59" s="255"/>
      <c r="O59" s="255"/>
      <c r="P59" s="255"/>
      <c r="Q59" s="255"/>
      <c r="R59" s="255"/>
      <c r="S59" s="255"/>
      <c r="T59" s="42"/>
      <c r="U59" s="42"/>
      <c r="V59" s="42"/>
      <c r="W59" s="2"/>
      <c r="X59" s="2"/>
      <c r="Y59" s="2"/>
      <c r="Z59" s="2"/>
      <c r="AA59" s="2"/>
      <c r="AB59" s="2"/>
      <c r="AC59" s="2"/>
      <c r="AD59" s="2"/>
      <c r="AE59" s="2"/>
      <c r="AF59" s="2"/>
      <c r="AG59" s="2"/>
      <c r="AH59" s="2"/>
      <c r="AI59" s="2"/>
      <c r="AJ59" s="2"/>
      <c r="AK59" s="2"/>
      <c r="AL59" s="2"/>
      <c r="AM59" s="2"/>
      <c r="AN59" s="2"/>
      <c r="AO59" s="2"/>
      <c r="AP59" s="2"/>
    </row>
    <row r="60" spans="1:42" x14ac:dyDescent="0.3">
      <c r="A60" s="473" t="s">
        <v>537</v>
      </c>
      <c r="B60" s="255"/>
      <c r="C60" s="255"/>
      <c r="D60" s="255"/>
      <c r="E60" s="255"/>
      <c r="F60" s="255"/>
      <c r="G60" s="255"/>
      <c r="H60" s="255"/>
      <c r="I60" s="255"/>
      <c r="J60" s="255"/>
      <c r="K60" s="255"/>
      <c r="L60" s="255"/>
      <c r="M60" s="255"/>
      <c r="N60" s="255"/>
      <c r="O60" s="255"/>
      <c r="P60" s="255"/>
      <c r="Q60" s="255"/>
      <c r="R60" s="255"/>
      <c r="S60" s="255"/>
      <c r="T60" s="42"/>
      <c r="U60" s="42"/>
      <c r="V60" s="42"/>
      <c r="W60" s="2"/>
      <c r="X60" s="2"/>
      <c r="Y60" s="2"/>
      <c r="Z60" s="2"/>
      <c r="AA60" s="2"/>
      <c r="AB60" s="2"/>
      <c r="AC60" s="2"/>
      <c r="AD60" s="2"/>
      <c r="AE60" s="2"/>
      <c r="AF60" s="2"/>
      <c r="AG60" s="2"/>
      <c r="AH60" s="2"/>
      <c r="AI60" s="2"/>
      <c r="AJ60" s="2"/>
      <c r="AK60" s="2"/>
      <c r="AL60" s="2"/>
      <c r="AM60" s="2"/>
      <c r="AN60" s="2"/>
      <c r="AO60" s="2"/>
      <c r="AP60" s="2"/>
    </row>
    <row r="61" spans="1:42" x14ac:dyDescent="0.3">
      <c r="A61" s="473"/>
      <c r="B61" s="255"/>
      <c r="C61" s="255"/>
      <c r="D61" s="255"/>
      <c r="E61" s="255"/>
      <c r="F61" s="255"/>
      <c r="G61" s="255"/>
      <c r="H61" s="255"/>
      <c r="I61" s="255"/>
      <c r="J61" s="255"/>
      <c r="K61" s="255"/>
      <c r="L61" s="255"/>
      <c r="M61" s="255"/>
      <c r="N61" s="255"/>
      <c r="O61" s="255"/>
      <c r="P61" s="255"/>
      <c r="Q61" s="255"/>
      <c r="R61" s="255"/>
      <c r="S61" s="255"/>
      <c r="T61" s="42"/>
      <c r="U61" s="42"/>
      <c r="V61" s="42"/>
      <c r="W61" s="2"/>
      <c r="X61" s="2"/>
      <c r="Y61" s="2"/>
      <c r="Z61" s="2"/>
      <c r="AA61" s="2"/>
      <c r="AB61" s="2"/>
      <c r="AC61" s="2"/>
      <c r="AD61" s="2"/>
      <c r="AE61" s="2"/>
      <c r="AF61" s="2"/>
      <c r="AG61" s="2"/>
      <c r="AH61" s="2"/>
      <c r="AI61" s="2"/>
      <c r="AJ61" s="2"/>
      <c r="AK61" s="2"/>
      <c r="AL61" s="2"/>
      <c r="AM61" s="2"/>
      <c r="AN61" s="2"/>
      <c r="AO61" s="2"/>
      <c r="AP61" s="2"/>
    </row>
    <row r="62" spans="1:42" x14ac:dyDescent="0.3">
      <c r="A62" s="248" t="s">
        <v>97</v>
      </c>
      <c r="B62" s="248"/>
      <c r="C62" s="248"/>
      <c r="D62" s="248"/>
      <c r="E62" s="248"/>
      <c r="F62" s="248"/>
      <c r="G62" s="248"/>
      <c r="H62" s="248"/>
      <c r="I62" s="248"/>
      <c r="J62" s="248"/>
      <c r="K62" s="248"/>
      <c r="L62" s="248"/>
      <c r="M62" s="248"/>
      <c r="N62" s="248"/>
      <c r="O62" s="248"/>
      <c r="P62" s="248"/>
      <c r="Q62" s="248"/>
      <c r="R62" s="248"/>
      <c r="S62" s="248"/>
      <c r="T62" s="2"/>
      <c r="U62" s="2"/>
      <c r="V62" s="2"/>
      <c r="W62" s="2"/>
      <c r="X62" s="2"/>
      <c r="Y62" s="2"/>
      <c r="Z62" s="2"/>
      <c r="AA62" s="2"/>
      <c r="AB62" s="2"/>
      <c r="AC62" s="2"/>
      <c r="AD62" s="2"/>
      <c r="AE62" s="2"/>
      <c r="AF62" s="2"/>
      <c r="AG62" s="2"/>
      <c r="AH62" s="2"/>
      <c r="AI62" s="2"/>
      <c r="AJ62" s="2"/>
      <c r="AK62" s="2"/>
      <c r="AL62" s="2"/>
      <c r="AM62" s="2"/>
      <c r="AN62" s="2"/>
      <c r="AO62" s="2"/>
      <c r="AP62" s="2"/>
    </row>
  </sheetData>
  <mergeCells count="3">
    <mergeCell ref="A3:A4"/>
    <mergeCell ref="D3:K3"/>
    <mergeCell ref="L3:S3"/>
  </mergeCells>
  <phoneticPr fontId="21" type="noConversion"/>
  <pageMargins left="0.25" right="0.25" top="0.75" bottom="0.75" header="0.3" footer="0.3"/>
  <pageSetup scale="59" orientation="landscape" horizontalDpi="200" verticalDpi="200" r:id="rId1"/>
  <headerFooter alignWithMargins="0"/>
  <customProperties>
    <customPr name="SourceTable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3"/>
  <sheetViews>
    <sheetView showGridLines="0" zoomScaleNormal="100" workbookViewId="0"/>
  </sheetViews>
  <sheetFormatPr defaultColWidth="7.375" defaultRowHeight="16.5" x14ac:dyDescent="0.3"/>
  <cols>
    <col min="1" max="1" width="4.75" customWidth="1"/>
    <col min="2" max="3" width="46" customWidth="1"/>
    <col min="4" max="9" width="8.75" customWidth="1"/>
    <col min="10" max="227" width="8.875" customWidth="1"/>
    <col min="228" max="228" width="44.75" customWidth="1"/>
    <col min="229" max="239" width="8.375" customWidth="1"/>
  </cols>
  <sheetData>
    <row r="1" spans="1:19" s="299" customFormat="1" ht="26.25" x14ac:dyDescent="0.5">
      <c r="A1" s="305" t="s">
        <v>210</v>
      </c>
      <c r="B1" s="305"/>
      <c r="C1" s="305"/>
      <c r="D1" s="305"/>
      <c r="E1" s="305"/>
      <c r="F1" s="305"/>
      <c r="G1" s="305"/>
      <c r="H1" s="305"/>
      <c r="I1" s="305"/>
      <c r="J1" s="305"/>
      <c r="K1" s="305"/>
      <c r="L1" s="305"/>
      <c r="M1" s="305"/>
      <c r="N1" s="305"/>
      <c r="O1" s="305"/>
      <c r="P1" s="305"/>
      <c r="Q1" s="305"/>
      <c r="R1" s="305"/>
      <c r="S1" s="305"/>
    </row>
    <row r="2" spans="1:19" s="308" customFormat="1" ht="26.25" x14ac:dyDescent="0.5">
      <c r="A2" s="305" t="str">
        <f>VLOOKUP(A1,Contents!$B:$C,2,0)</f>
        <v>실질 국내총생산: 전년동기대비 백분율 변화</v>
      </c>
      <c r="B2" s="305"/>
      <c r="C2" s="305"/>
      <c r="D2" s="305"/>
      <c r="E2" s="305"/>
      <c r="F2" s="305"/>
      <c r="G2" s="305"/>
      <c r="H2" s="305"/>
      <c r="I2" s="305"/>
      <c r="J2" s="305"/>
      <c r="K2" s="305"/>
      <c r="L2" s="305"/>
      <c r="M2" s="305"/>
      <c r="N2" s="305"/>
      <c r="O2" s="305"/>
      <c r="P2" s="305"/>
      <c r="Q2" s="305"/>
      <c r="R2" s="305"/>
      <c r="S2" s="305"/>
    </row>
    <row r="3" spans="1:19" s="2" customFormat="1" ht="14.45" customHeight="1" x14ac:dyDescent="0.3">
      <c r="A3" s="312" t="s">
        <v>96</v>
      </c>
      <c r="B3" s="258"/>
      <c r="C3" s="274"/>
      <c r="D3" s="324">
        <v>2021</v>
      </c>
      <c r="E3" s="324">
        <v>2021</v>
      </c>
      <c r="F3" s="324">
        <v>2022</v>
      </c>
      <c r="G3" s="324">
        <v>2022</v>
      </c>
      <c r="H3" s="324">
        <v>2022</v>
      </c>
      <c r="I3" s="324">
        <v>2022</v>
      </c>
      <c r="J3" s="324">
        <v>2023</v>
      </c>
      <c r="K3" s="324">
        <v>2023</v>
      </c>
      <c r="L3" s="324">
        <v>2023</v>
      </c>
      <c r="M3" s="324">
        <v>2023</v>
      </c>
      <c r="N3" s="324">
        <v>2024</v>
      </c>
      <c r="O3" s="324">
        <v>2024</v>
      </c>
      <c r="P3" s="324">
        <v>2024</v>
      </c>
      <c r="Q3" s="324">
        <v>2024</v>
      </c>
      <c r="R3" s="324">
        <v>2025</v>
      </c>
      <c r="S3" s="324">
        <v>2025</v>
      </c>
    </row>
    <row r="4" spans="1:19" s="2" customFormat="1" ht="18.600000000000001" customHeight="1" x14ac:dyDescent="0.3">
      <c r="A4" s="314" t="s">
        <v>96</v>
      </c>
      <c r="B4" s="259"/>
      <c r="C4" s="276"/>
      <c r="D4" s="64" t="s">
        <v>100</v>
      </c>
      <c r="E4" s="64" t="s">
        <v>99</v>
      </c>
      <c r="F4" s="64" t="s">
        <v>102</v>
      </c>
      <c r="G4" s="64" t="s">
        <v>101</v>
      </c>
      <c r="H4" s="64" t="s">
        <v>100</v>
      </c>
      <c r="I4" s="64" t="s">
        <v>99</v>
      </c>
      <c r="J4" s="64" t="s">
        <v>102</v>
      </c>
      <c r="K4" s="64" t="s">
        <v>101</v>
      </c>
      <c r="L4" s="64" t="s">
        <v>100</v>
      </c>
      <c r="M4" s="64" t="s">
        <v>99</v>
      </c>
      <c r="N4" s="64" t="s">
        <v>102</v>
      </c>
      <c r="O4" s="64" t="s">
        <v>101</v>
      </c>
      <c r="P4" s="64" t="s">
        <v>100</v>
      </c>
      <c r="Q4" s="64" t="s">
        <v>99</v>
      </c>
      <c r="R4" s="64" t="s">
        <v>102</v>
      </c>
      <c r="S4" s="64" t="s">
        <v>101</v>
      </c>
    </row>
    <row r="5" spans="1:19" s="2" customFormat="1" x14ac:dyDescent="0.3">
      <c r="A5" s="221">
        <v>1</v>
      </c>
      <c r="B5" s="25" t="s">
        <v>8</v>
      </c>
      <c r="C5" s="211" t="s">
        <v>321</v>
      </c>
      <c r="D5" s="28">
        <v>5.2</v>
      </c>
      <c r="E5" s="28">
        <v>5.8</v>
      </c>
      <c r="F5" s="28">
        <v>4</v>
      </c>
      <c r="G5" s="28">
        <v>2.5</v>
      </c>
      <c r="H5" s="28">
        <v>2.2999999999999998</v>
      </c>
      <c r="I5" s="28">
        <v>1.3</v>
      </c>
      <c r="J5" s="28">
        <v>2.2999999999999998</v>
      </c>
      <c r="K5" s="28">
        <v>2.8</v>
      </c>
      <c r="L5" s="28">
        <v>3.2</v>
      </c>
      <c r="M5" s="28">
        <v>3.4</v>
      </c>
      <c r="N5" s="28">
        <v>2.9</v>
      </c>
      <c r="O5" s="28">
        <v>3.1</v>
      </c>
      <c r="P5" s="28">
        <v>2.8</v>
      </c>
      <c r="Q5" s="28">
        <v>2.4</v>
      </c>
      <c r="R5" s="28">
        <v>2</v>
      </c>
      <c r="S5" s="69">
        <v>2.1</v>
      </c>
    </row>
    <row r="6" spans="1:19" s="2" customFormat="1" x14ac:dyDescent="0.3">
      <c r="A6" s="231">
        <v>2</v>
      </c>
      <c r="B6" s="18" t="s">
        <v>1</v>
      </c>
      <c r="C6" s="18" t="s">
        <v>322</v>
      </c>
      <c r="D6" s="28">
        <v>8.1999999999999993</v>
      </c>
      <c r="E6" s="28">
        <v>7.8</v>
      </c>
      <c r="F6" s="28">
        <v>5.5</v>
      </c>
      <c r="G6" s="28">
        <v>2.7</v>
      </c>
      <c r="H6" s="28">
        <v>2.4</v>
      </c>
      <c r="I6" s="28">
        <v>1.6</v>
      </c>
      <c r="J6" s="28">
        <v>2.6</v>
      </c>
      <c r="K6" s="28">
        <v>2.2000000000000002</v>
      </c>
      <c r="L6" s="28">
        <v>2.5</v>
      </c>
      <c r="M6" s="28">
        <v>3</v>
      </c>
      <c r="N6" s="28">
        <v>2.2999999999999998</v>
      </c>
      <c r="O6" s="28">
        <v>2.9</v>
      </c>
      <c r="P6" s="28">
        <v>3.2</v>
      </c>
      <c r="Q6" s="28">
        <v>3.4</v>
      </c>
      <c r="R6" s="28">
        <v>3.1</v>
      </c>
      <c r="S6" s="43">
        <v>2.7</v>
      </c>
    </row>
    <row r="7" spans="1:19" s="2" customFormat="1" x14ac:dyDescent="0.3">
      <c r="A7" s="231">
        <v>3</v>
      </c>
      <c r="B7" s="14" t="s">
        <v>14</v>
      </c>
      <c r="C7" s="14" t="s">
        <v>323</v>
      </c>
      <c r="D7" s="6">
        <v>6.2</v>
      </c>
      <c r="E7" s="6">
        <v>6.5</v>
      </c>
      <c r="F7" s="6">
        <v>1.8</v>
      </c>
      <c r="G7" s="6">
        <v>-2</v>
      </c>
      <c r="H7" s="6">
        <v>-0.3</v>
      </c>
      <c r="I7" s="6">
        <v>-1.8</v>
      </c>
      <c r="J7" s="6">
        <v>0.4</v>
      </c>
      <c r="K7" s="6">
        <v>0.6</v>
      </c>
      <c r="L7" s="6">
        <v>2.4</v>
      </c>
      <c r="M7" s="6">
        <v>3.5</v>
      </c>
      <c r="N7" s="6">
        <v>1.4</v>
      </c>
      <c r="O7" s="6">
        <v>2.6</v>
      </c>
      <c r="P7" s="6">
        <v>3.1</v>
      </c>
      <c r="Q7" s="6">
        <v>4.2</v>
      </c>
      <c r="R7" s="6">
        <v>4.5999999999999996</v>
      </c>
      <c r="S7" s="44">
        <v>3.8</v>
      </c>
    </row>
    <row r="8" spans="1:19" s="2" customFormat="1" x14ac:dyDescent="0.3">
      <c r="A8" s="231">
        <v>4</v>
      </c>
      <c r="B8" s="15" t="s">
        <v>15</v>
      </c>
      <c r="C8" s="15" t="s">
        <v>324</v>
      </c>
      <c r="D8" s="6">
        <v>4.5999999999999996</v>
      </c>
      <c r="E8" s="6">
        <v>5.5</v>
      </c>
      <c r="F8" s="6">
        <v>-1.3</v>
      </c>
      <c r="G8" s="6">
        <v>-5.4</v>
      </c>
      <c r="H8" s="6">
        <v>0.8</v>
      </c>
      <c r="I8" s="6">
        <v>-1.9</v>
      </c>
      <c r="J8" s="6">
        <v>2.2000000000000002</v>
      </c>
      <c r="K8" s="6">
        <v>2.6</v>
      </c>
      <c r="L8" s="6">
        <v>4.5999999999999996</v>
      </c>
      <c r="M8" s="6">
        <v>5.9</v>
      </c>
      <c r="N8" s="6">
        <v>1.4</v>
      </c>
      <c r="O8" s="6">
        <v>3.3</v>
      </c>
      <c r="P8" s="6">
        <v>3.8</v>
      </c>
      <c r="Q8" s="6">
        <v>7</v>
      </c>
      <c r="R8" s="6">
        <v>6.3</v>
      </c>
      <c r="S8" s="44">
        <v>4.9000000000000004</v>
      </c>
    </row>
    <row r="9" spans="1:19" s="2" customFormat="1" x14ac:dyDescent="0.3">
      <c r="A9" s="231">
        <v>5</v>
      </c>
      <c r="B9" s="15" t="s">
        <v>16</v>
      </c>
      <c r="C9" s="15" t="s">
        <v>325</v>
      </c>
      <c r="D9" s="6">
        <v>7</v>
      </c>
      <c r="E9" s="6">
        <v>7.1</v>
      </c>
      <c r="F9" s="6">
        <v>3.6</v>
      </c>
      <c r="G9" s="6">
        <v>0</v>
      </c>
      <c r="H9" s="6">
        <v>-1</v>
      </c>
      <c r="I9" s="6">
        <v>-1.7</v>
      </c>
      <c r="J9" s="6">
        <v>-0.5</v>
      </c>
      <c r="K9" s="6">
        <v>-0.4</v>
      </c>
      <c r="L9" s="6">
        <v>1.2</v>
      </c>
      <c r="M9" s="6">
        <v>2.2000000000000002</v>
      </c>
      <c r="N9" s="6">
        <v>1.4</v>
      </c>
      <c r="O9" s="6">
        <v>2.2999999999999998</v>
      </c>
      <c r="P9" s="6">
        <v>2.7</v>
      </c>
      <c r="Q9" s="6">
        <v>2.8</v>
      </c>
      <c r="R9" s="6">
        <v>3.8</v>
      </c>
      <c r="S9" s="44">
        <v>3.2</v>
      </c>
    </row>
    <row r="10" spans="1:19" s="2" customFormat="1" x14ac:dyDescent="0.3">
      <c r="A10" s="231">
        <v>6</v>
      </c>
      <c r="B10" s="14" t="s">
        <v>9</v>
      </c>
      <c r="C10" s="14" t="s">
        <v>326</v>
      </c>
      <c r="D10" s="6">
        <v>9.1999999999999993</v>
      </c>
      <c r="E10" s="6">
        <v>8.4</v>
      </c>
      <c r="F10" s="6">
        <v>7.4</v>
      </c>
      <c r="G10" s="6">
        <v>5.3</v>
      </c>
      <c r="H10" s="6">
        <v>3.8</v>
      </c>
      <c r="I10" s="6">
        <v>3.3</v>
      </c>
      <c r="J10" s="6">
        <v>3.7</v>
      </c>
      <c r="K10" s="6">
        <v>2.9</v>
      </c>
      <c r="L10" s="6">
        <v>2.5</v>
      </c>
      <c r="M10" s="6">
        <v>2.8</v>
      </c>
      <c r="N10" s="6">
        <v>2.8</v>
      </c>
      <c r="O10" s="6">
        <v>3.1</v>
      </c>
      <c r="P10" s="6">
        <v>3.2</v>
      </c>
      <c r="Q10" s="6">
        <v>3</v>
      </c>
      <c r="R10" s="6">
        <v>2.4</v>
      </c>
      <c r="S10" s="44">
        <v>2.2000000000000002</v>
      </c>
    </row>
    <row r="11" spans="1:19" s="2" customFormat="1" x14ac:dyDescent="0.3">
      <c r="A11" s="231">
        <v>7</v>
      </c>
      <c r="B11" s="18" t="s">
        <v>103</v>
      </c>
      <c r="C11" s="18" t="s">
        <v>327</v>
      </c>
      <c r="D11" s="28">
        <v>4.8</v>
      </c>
      <c r="E11" s="28">
        <v>8.1</v>
      </c>
      <c r="F11" s="28">
        <v>11</v>
      </c>
      <c r="G11" s="28">
        <v>9.9</v>
      </c>
      <c r="H11" s="28">
        <v>4.3</v>
      </c>
      <c r="I11" s="28">
        <v>-0.2</v>
      </c>
      <c r="J11" s="28">
        <v>-3.8</v>
      </c>
      <c r="K11" s="28">
        <v>0.1</v>
      </c>
      <c r="L11" s="28">
        <v>4.0999999999999996</v>
      </c>
      <c r="M11" s="28">
        <v>3.1</v>
      </c>
      <c r="N11" s="28">
        <v>4.5999999999999996</v>
      </c>
      <c r="O11" s="28">
        <v>4.8</v>
      </c>
      <c r="P11" s="28">
        <v>2.7</v>
      </c>
      <c r="Q11" s="28">
        <v>0.1</v>
      </c>
      <c r="R11" s="28">
        <v>5.9</v>
      </c>
      <c r="S11" s="43">
        <v>0</v>
      </c>
    </row>
    <row r="12" spans="1:19" s="2" customFormat="1" x14ac:dyDescent="0.3">
      <c r="A12" s="231">
        <v>8</v>
      </c>
      <c r="B12" s="14" t="s">
        <v>17</v>
      </c>
      <c r="C12" s="14" t="s">
        <v>328</v>
      </c>
      <c r="D12" s="6">
        <v>7.3</v>
      </c>
      <c r="E12" s="6">
        <v>4</v>
      </c>
      <c r="F12" s="6">
        <v>3.6</v>
      </c>
      <c r="G12" s="6">
        <v>2.6</v>
      </c>
      <c r="H12" s="6">
        <v>2.2999999999999998</v>
      </c>
      <c r="I12" s="6">
        <v>1.4</v>
      </c>
      <c r="J12" s="6">
        <v>1</v>
      </c>
      <c r="K12" s="6">
        <v>2.8</v>
      </c>
      <c r="L12" s="6">
        <v>4.4000000000000004</v>
      </c>
      <c r="M12" s="6">
        <v>5.7</v>
      </c>
      <c r="N12" s="6">
        <v>5.2</v>
      </c>
      <c r="O12" s="6">
        <v>3.2</v>
      </c>
      <c r="P12" s="6">
        <v>2.6</v>
      </c>
      <c r="Q12" s="6">
        <v>1</v>
      </c>
      <c r="R12" s="6">
        <v>2</v>
      </c>
      <c r="S12" s="44">
        <v>2.7</v>
      </c>
    </row>
    <row r="13" spans="1:19" s="2" customFormat="1" x14ac:dyDescent="0.3">
      <c r="A13" s="231">
        <v>9</v>
      </c>
      <c r="B13" s="15" t="s">
        <v>18</v>
      </c>
      <c r="C13" s="15" t="s">
        <v>329</v>
      </c>
      <c r="D13" s="6">
        <v>7.2</v>
      </c>
      <c r="E13" s="6">
        <v>5.0999999999999996</v>
      </c>
      <c r="F13" s="6">
        <v>5.8</v>
      </c>
      <c r="G13" s="6">
        <v>5.0999999999999996</v>
      </c>
      <c r="H13" s="6">
        <v>7</v>
      </c>
      <c r="I13" s="6">
        <v>8.1</v>
      </c>
      <c r="J13" s="6">
        <v>7.2</v>
      </c>
      <c r="K13" s="6">
        <v>8.1999999999999993</v>
      </c>
      <c r="L13" s="6">
        <v>7</v>
      </c>
      <c r="M13" s="6">
        <v>6.6</v>
      </c>
      <c r="N13" s="6">
        <v>4.9000000000000004</v>
      </c>
      <c r="O13" s="6">
        <v>2.8</v>
      </c>
      <c r="P13" s="6">
        <v>3.2</v>
      </c>
      <c r="Q13" s="6">
        <v>0.9</v>
      </c>
      <c r="R13" s="6">
        <v>2.8</v>
      </c>
      <c r="S13" s="44">
        <v>4</v>
      </c>
    </row>
    <row r="14" spans="1:19" s="2" customFormat="1" x14ac:dyDescent="0.3">
      <c r="A14" s="231">
        <v>10</v>
      </c>
      <c r="B14" s="16" t="s">
        <v>19</v>
      </c>
      <c r="C14" s="16" t="s">
        <v>330</v>
      </c>
      <c r="D14" s="6">
        <v>1.5</v>
      </c>
      <c r="E14" s="6">
        <v>-1.4</v>
      </c>
      <c r="F14" s="6">
        <v>-1.1000000000000001</v>
      </c>
      <c r="G14" s="6">
        <v>0.9</v>
      </c>
      <c r="H14" s="6">
        <v>4.5</v>
      </c>
      <c r="I14" s="6">
        <v>9.6999999999999993</v>
      </c>
      <c r="J14" s="6">
        <v>15.1</v>
      </c>
      <c r="K14" s="6">
        <v>17.899999999999999</v>
      </c>
      <c r="L14" s="6">
        <v>16.899999999999999</v>
      </c>
      <c r="M14" s="6">
        <v>16.8</v>
      </c>
      <c r="N14" s="6">
        <v>7.9</v>
      </c>
      <c r="O14" s="6">
        <v>2.1</v>
      </c>
      <c r="P14" s="6">
        <v>-0.2</v>
      </c>
      <c r="Q14" s="6">
        <v>-4.8</v>
      </c>
      <c r="R14" s="6">
        <v>-4.3</v>
      </c>
      <c r="S14" s="44">
        <v>-5.3</v>
      </c>
    </row>
    <row r="15" spans="1:19" s="2" customFormat="1" x14ac:dyDescent="0.3">
      <c r="A15" s="231">
        <v>11</v>
      </c>
      <c r="B15" s="16" t="s">
        <v>20</v>
      </c>
      <c r="C15" s="16" t="s">
        <v>331</v>
      </c>
      <c r="D15" s="6">
        <v>5.5</v>
      </c>
      <c r="E15" s="6">
        <v>1.1000000000000001</v>
      </c>
      <c r="F15" s="6">
        <v>2.8</v>
      </c>
      <c r="G15" s="6">
        <v>0.1</v>
      </c>
      <c r="H15" s="6">
        <v>3.8</v>
      </c>
      <c r="I15" s="6">
        <v>4.5999999999999996</v>
      </c>
      <c r="J15" s="6">
        <v>1.4</v>
      </c>
      <c r="K15" s="6">
        <v>4.3</v>
      </c>
      <c r="L15" s="6">
        <v>2.9</v>
      </c>
      <c r="M15" s="6">
        <v>3.1</v>
      </c>
      <c r="N15" s="6">
        <v>3.3</v>
      </c>
      <c r="O15" s="6">
        <v>2.4</v>
      </c>
      <c r="P15" s="6">
        <v>5.2</v>
      </c>
      <c r="Q15" s="6">
        <v>3.2</v>
      </c>
      <c r="R15" s="6">
        <v>8.1999999999999993</v>
      </c>
      <c r="S15" s="44">
        <v>8.1</v>
      </c>
    </row>
    <row r="16" spans="1:19" s="2" customFormat="1" x14ac:dyDescent="0.3">
      <c r="A16" s="231">
        <v>12</v>
      </c>
      <c r="B16" s="16" t="s">
        <v>21</v>
      </c>
      <c r="C16" s="16" t="s">
        <v>332</v>
      </c>
      <c r="D16" s="6">
        <v>12.1</v>
      </c>
      <c r="E16" s="6">
        <v>12.7</v>
      </c>
      <c r="F16" s="6">
        <v>12.5</v>
      </c>
      <c r="G16" s="6">
        <v>12.3</v>
      </c>
      <c r="H16" s="6">
        <v>11.5</v>
      </c>
      <c r="I16" s="6">
        <v>10.6</v>
      </c>
      <c r="J16" s="6">
        <v>8.5</v>
      </c>
      <c r="K16" s="6">
        <v>6.6</v>
      </c>
      <c r="L16" s="6">
        <v>5.6</v>
      </c>
      <c r="M16" s="6">
        <v>4.3</v>
      </c>
      <c r="N16" s="6">
        <v>4.5999999999999996</v>
      </c>
      <c r="O16" s="6">
        <v>3.6</v>
      </c>
      <c r="P16" s="6">
        <v>3.5</v>
      </c>
      <c r="Q16" s="6">
        <v>2.2999999999999998</v>
      </c>
      <c r="R16" s="6">
        <v>2.2999999999999998</v>
      </c>
      <c r="S16" s="44">
        <v>5.7</v>
      </c>
    </row>
    <row r="17" spans="1:19" s="2" customFormat="1" x14ac:dyDescent="0.3">
      <c r="A17" s="231">
        <v>13</v>
      </c>
      <c r="B17" s="15" t="s">
        <v>22</v>
      </c>
      <c r="C17" s="15" t="s">
        <v>333</v>
      </c>
      <c r="D17" s="6">
        <v>7.1</v>
      </c>
      <c r="E17" s="6">
        <v>0.7</v>
      </c>
      <c r="F17" s="6">
        <v>-2.4</v>
      </c>
      <c r="G17" s="6">
        <v>-4.2</v>
      </c>
      <c r="H17" s="6">
        <v>-10.1</v>
      </c>
      <c r="I17" s="6">
        <v>-15.9</v>
      </c>
      <c r="J17" s="6">
        <v>-15.8</v>
      </c>
      <c r="K17" s="6">
        <v>-12.4</v>
      </c>
      <c r="L17" s="6">
        <v>-3.9</v>
      </c>
      <c r="M17" s="6">
        <v>2.4</v>
      </c>
      <c r="N17" s="6">
        <v>6.3</v>
      </c>
      <c r="O17" s="6">
        <v>4.7</v>
      </c>
      <c r="P17" s="6">
        <v>0.6</v>
      </c>
      <c r="Q17" s="6">
        <v>1.3</v>
      </c>
      <c r="R17" s="6">
        <v>-0.9</v>
      </c>
      <c r="S17" s="44">
        <v>-1.7</v>
      </c>
    </row>
    <row r="18" spans="1:19" s="2" customFormat="1" x14ac:dyDescent="0.3">
      <c r="A18" s="231">
        <v>14</v>
      </c>
      <c r="B18" s="14" t="s">
        <v>104</v>
      </c>
      <c r="C18" s="14" t="s">
        <v>334</v>
      </c>
      <c r="D18" s="12" t="s">
        <v>13</v>
      </c>
      <c r="E18" s="12" t="s">
        <v>13</v>
      </c>
      <c r="F18" s="12" t="s">
        <v>13</v>
      </c>
      <c r="G18" s="12" t="s">
        <v>13</v>
      </c>
      <c r="H18" s="12" t="s">
        <v>13</v>
      </c>
      <c r="I18" s="12" t="s">
        <v>13</v>
      </c>
      <c r="J18" s="12" t="s">
        <v>13</v>
      </c>
      <c r="K18" s="12" t="s">
        <v>13</v>
      </c>
      <c r="L18" s="12" t="s">
        <v>13</v>
      </c>
      <c r="M18" s="12" t="s">
        <v>13</v>
      </c>
      <c r="N18" s="12" t="s">
        <v>13</v>
      </c>
      <c r="O18" s="12" t="s">
        <v>13</v>
      </c>
      <c r="P18" s="12" t="s">
        <v>13</v>
      </c>
      <c r="Q18" s="12" t="s">
        <v>13</v>
      </c>
      <c r="R18" s="12" t="s">
        <v>13</v>
      </c>
      <c r="S18" s="37" t="s">
        <v>13</v>
      </c>
    </row>
    <row r="19" spans="1:19" s="2" customFormat="1" x14ac:dyDescent="0.3">
      <c r="A19" s="231">
        <v>15</v>
      </c>
      <c r="B19" s="18" t="s">
        <v>23</v>
      </c>
      <c r="C19" s="18" t="s">
        <v>335</v>
      </c>
      <c r="D19" s="202" t="s">
        <v>13</v>
      </c>
      <c r="E19" s="202" t="s">
        <v>13</v>
      </c>
      <c r="F19" s="202" t="s">
        <v>13</v>
      </c>
      <c r="G19" s="202" t="s">
        <v>13</v>
      </c>
      <c r="H19" s="202" t="s">
        <v>13</v>
      </c>
      <c r="I19" s="202" t="s">
        <v>13</v>
      </c>
      <c r="J19" s="202" t="s">
        <v>13</v>
      </c>
      <c r="K19" s="202" t="s">
        <v>13</v>
      </c>
      <c r="L19" s="202" t="s">
        <v>13</v>
      </c>
      <c r="M19" s="202" t="s">
        <v>13</v>
      </c>
      <c r="N19" s="202" t="s">
        <v>13</v>
      </c>
      <c r="O19" s="202" t="s">
        <v>13</v>
      </c>
      <c r="P19" s="202" t="s">
        <v>13</v>
      </c>
      <c r="Q19" s="202" t="s">
        <v>13</v>
      </c>
      <c r="R19" s="202" t="s">
        <v>13</v>
      </c>
      <c r="S19" s="230" t="s">
        <v>13</v>
      </c>
    </row>
    <row r="20" spans="1:19" s="2" customFormat="1" x14ac:dyDescent="0.3">
      <c r="A20" s="231">
        <v>16</v>
      </c>
      <c r="B20" s="14" t="s">
        <v>7</v>
      </c>
      <c r="C20" s="14" t="s">
        <v>336</v>
      </c>
      <c r="D20" s="6">
        <v>7.2</v>
      </c>
      <c r="E20" s="6">
        <v>7.1</v>
      </c>
      <c r="F20" s="6">
        <v>5.8</v>
      </c>
      <c r="G20" s="6">
        <v>8</v>
      </c>
      <c r="H20" s="6">
        <v>11.9</v>
      </c>
      <c r="I20" s="6">
        <v>4.9000000000000004</v>
      </c>
      <c r="J20" s="6">
        <v>7</v>
      </c>
      <c r="K20" s="6">
        <v>2.2999999999999998</v>
      </c>
      <c r="L20" s="6">
        <v>-0.1</v>
      </c>
      <c r="M20" s="6">
        <v>2.2000000000000002</v>
      </c>
      <c r="N20" s="6">
        <v>2.4</v>
      </c>
      <c r="O20" s="6">
        <v>3.9</v>
      </c>
      <c r="P20" s="6">
        <v>5</v>
      </c>
      <c r="Q20" s="6">
        <v>3.3</v>
      </c>
      <c r="R20" s="6">
        <v>2.1</v>
      </c>
      <c r="S20" s="44">
        <v>1.5</v>
      </c>
    </row>
    <row r="21" spans="1:19" s="2" customFormat="1" x14ac:dyDescent="0.3">
      <c r="A21" s="231">
        <v>17</v>
      </c>
      <c r="B21" s="15" t="s">
        <v>14</v>
      </c>
      <c r="C21" s="15" t="s">
        <v>323</v>
      </c>
      <c r="D21" s="6">
        <v>5.5</v>
      </c>
      <c r="E21" s="6">
        <v>5.5</v>
      </c>
      <c r="F21" s="6">
        <v>3.5</v>
      </c>
      <c r="G21" s="6">
        <v>6.2</v>
      </c>
      <c r="H21" s="6">
        <v>11.6</v>
      </c>
      <c r="I21" s="6">
        <v>3.3</v>
      </c>
      <c r="J21" s="6">
        <v>7.2</v>
      </c>
      <c r="K21" s="6">
        <v>1.2</v>
      </c>
      <c r="L21" s="6">
        <v>-1.2</v>
      </c>
      <c r="M21" s="6">
        <v>1.8</v>
      </c>
      <c r="N21" s="6">
        <v>0.3</v>
      </c>
      <c r="O21" s="6">
        <v>3.1</v>
      </c>
      <c r="P21" s="6">
        <v>3.7</v>
      </c>
      <c r="Q21" s="6">
        <v>1.1000000000000001</v>
      </c>
      <c r="R21" s="6">
        <v>2.7</v>
      </c>
      <c r="S21" s="44">
        <v>1.4</v>
      </c>
    </row>
    <row r="22" spans="1:19" s="2" customFormat="1" x14ac:dyDescent="0.3">
      <c r="A22" s="231">
        <v>18</v>
      </c>
      <c r="B22" s="15" t="s">
        <v>9</v>
      </c>
      <c r="C22" s="15" t="s">
        <v>326</v>
      </c>
      <c r="D22" s="6">
        <v>10.7</v>
      </c>
      <c r="E22" s="6">
        <v>10.4</v>
      </c>
      <c r="F22" s="6">
        <v>10.7</v>
      </c>
      <c r="G22" s="6">
        <v>11.9</v>
      </c>
      <c r="H22" s="6">
        <v>12.7</v>
      </c>
      <c r="I22" s="6">
        <v>8.4</v>
      </c>
      <c r="J22" s="6">
        <v>6.6</v>
      </c>
      <c r="K22" s="6">
        <v>4.5999999999999996</v>
      </c>
      <c r="L22" s="6">
        <v>2.2999999999999998</v>
      </c>
      <c r="M22" s="6">
        <v>2.9</v>
      </c>
      <c r="N22" s="6">
        <v>6.5</v>
      </c>
      <c r="O22" s="6">
        <v>5.4</v>
      </c>
      <c r="P22" s="6">
        <v>7.5</v>
      </c>
      <c r="Q22" s="6">
        <v>7.3</v>
      </c>
      <c r="R22" s="6">
        <v>1.2</v>
      </c>
      <c r="S22" s="44">
        <v>1.8</v>
      </c>
    </row>
    <row r="23" spans="1:19" s="2" customFormat="1" x14ac:dyDescent="0.3">
      <c r="A23" s="231">
        <v>19</v>
      </c>
      <c r="B23" s="14" t="s">
        <v>24</v>
      </c>
      <c r="C23" s="14" t="s">
        <v>337</v>
      </c>
      <c r="D23" s="6">
        <v>13.7</v>
      </c>
      <c r="E23" s="6">
        <v>11.1</v>
      </c>
      <c r="F23" s="6">
        <v>12.1</v>
      </c>
      <c r="G23" s="6">
        <v>11.7</v>
      </c>
      <c r="H23" s="6">
        <v>8.3000000000000007</v>
      </c>
      <c r="I23" s="6">
        <v>2.2999999999999998</v>
      </c>
      <c r="J23" s="6">
        <v>-0.8</v>
      </c>
      <c r="K23" s="6">
        <v>-3</v>
      </c>
      <c r="L23" s="6">
        <v>-0.8</v>
      </c>
      <c r="M23" s="6">
        <v>1.3</v>
      </c>
      <c r="N23" s="6">
        <v>3.2</v>
      </c>
      <c r="O23" s="6">
        <v>5.9</v>
      </c>
      <c r="P23" s="6">
        <v>7.7</v>
      </c>
      <c r="Q23" s="6">
        <v>6.2</v>
      </c>
      <c r="R23" s="6">
        <v>13.2</v>
      </c>
      <c r="S23" s="44">
        <v>1.8</v>
      </c>
    </row>
    <row r="24" spans="1:19" s="2" customFormat="1" x14ac:dyDescent="0.3">
      <c r="A24" s="231">
        <v>20</v>
      </c>
      <c r="B24" s="15" t="s">
        <v>14</v>
      </c>
      <c r="C24" s="15" t="s">
        <v>323</v>
      </c>
      <c r="D24" s="6">
        <v>10.6</v>
      </c>
      <c r="E24" s="6">
        <v>8.6999999999999993</v>
      </c>
      <c r="F24" s="6">
        <v>10</v>
      </c>
      <c r="G24" s="6">
        <v>9.5</v>
      </c>
      <c r="H24" s="6">
        <v>7</v>
      </c>
      <c r="I24" s="6">
        <v>0.8</v>
      </c>
      <c r="J24" s="6">
        <v>-2.4</v>
      </c>
      <c r="K24" s="6">
        <v>-4.4000000000000004</v>
      </c>
      <c r="L24" s="6">
        <v>-1.1000000000000001</v>
      </c>
      <c r="M24" s="6">
        <v>0.3</v>
      </c>
      <c r="N24" s="6">
        <v>2.4</v>
      </c>
      <c r="O24" s="6">
        <v>5.8</v>
      </c>
      <c r="P24" s="6">
        <v>7</v>
      </c>
      <c r="Q24" s="6">
        <v>5.4</v>
      </c>
      <c r="R24" s="6">
        <v>15</v>
      </c>
      <c r="S24" s="44">
        <v>1</v>
      </c>
    </row>
    <row r="25" spans="1:19" s="2" customFormat="1" x14ac:dyDescent="0.3">
      <c r="A25" s="231">
        <v>21</v>
      </c>
      <c r="B25" s="15" t="s">
        <v>9</v>
      </c>
      <c r="C25" s="15" t="s">
        <v>326</v>
      </c>
      <c r="D25" s="6">
        <v>30.4</v>
      </c>
      <c r="E25" s="6">
        <v>23.7</v>
      </c>
      <c r="F25" s="6">
        <v>23.6</v>
      </c>
      <c r="G25" s="6">
        <v>22.9</v>
      </c>
      <c r="H25" s="6">
        <v>14.1</v>
      </c>
      <c r="I25" s="6">
        <v>9.4</v>
      </c>
      <c r="J25" s="6">
        <v>6.5</v>
      </c>
      <c r="K25" s="6">
        <v>3</v>
      </c>
      <c r="L25" s="6">
        <v>0.3</v>
      </c>
      <c r="M25" s="6">
        <v>5.4</v>
      </c>
      <c r="N25" s="6">
        <v>6.7</v>
      </c>
      <c r="O25" s="6">
        <v>6.3</v>
      </c>
      <c r="P25" s="6">
        <v>10.6</v>
      </c>
      <c r="Q25" s="6">
        <v>9.3000000000000007</v>
      </c>
      <c r="R25" s="6">
        <v>6.4</v>
      </c>
      <c r="S25" s="44">
        <v>4.5999999999999996</v>
      </c>
    </row>
    <row r="26" spans="1:19" s="2" customFormat="1" ht="33" x14ac:dyDescent="0.3">
      <c r="A26" s="232">
        <v>22</v>
      </c>
      <c r="B26" s="18" t="s">
        <v>94</v>
      </c>
      <c r="C26" s="18" t="s">
        <v>338</v>
      </c>
      <c r="D26" s="28">
        <v>-0.4</v>
      </c>
      <c r="E26" s="28">
        <v>-0.5</v>
      </c>
      <c r="F26" s="28">
        <v>-2.7</v>
      </c>
      <c r="G26" s="28">
        <v>-1.9</v>
      </c>
      <c r="H26" s="28">
        <v>-0.7</v>
      </c>
      <c r="I26" s="28">
        <v>0.3</v>
      </c>
      <c r="J26" s="28">
        <v>2.1</v>
      </c>
      <c r="K26" s="28">
        <v>3.3</v>
      </c>
      <c r="L26" s="28">
        <v>4.2</v>
      </c>
      <c r="M26" s="28">
        <v>4.3</v>
      </c>
      <c r="N26" s="28">
        <v>3.9</v>
      </c>
      <c r="O26" s="28">
        <v>3.9</v>
      </c>
      <c r="P26" s="28">
        <v>3.9</v>
      </c>
      <c r="Q26" s="28">
        <v>3.6</v>
      </c>
      <c r="R26" s="28">
        <v>2.7</v>
      </c>
      <c r="S26" s="43">
        <v>1.9</v>
      </c>
    </row>
    <row r="27" spans="1:19" s="2" customFormat="1" x14ac:dyDescent="0.3">
      <c r="A27" s="231">
        <v>23</v>
      </c>
      <c r="B27" s="14" t="s">
        <v>25</v>
      </c>
      <c r="C27" s="14" t="s">
        <v>339</v>
      </c>
      <c r="D27" s="6">
        <v>-0.1</v>
      </c>
      <c r="E27" s="6">
        <v>0.7</v>
      </c>
      <c r="F27" s="6">
        <v>-5.3</v>
      </c>
      <c r="G27" s="6">
        <v>-4.0999999999999996</v>
      </c>
      <c r="H27" s="6">
        <v>-2.6</v>
      </c>
      <c r="I27" s="6">
        <v>-1.2</v>
      </c>
      <c r="J27" s="6">
        <v>1.9</v>
      </c>
      <c r="K27" s="6">
        <v>2.9</v>
      </c>
      <c r="L27" s="6">
        <v>4.9000000000000004</v>
      </c>
      <c r="M27" s="6">
        <v>3.6</v>
      </c>
      <c r="N27" s="6">
        <v>2.7</v>
      </c>
      <c r="O27" s="6">
        <v>3.8</v>
      </c>
      <c r="P27" s="6">
        <v>4.2</v>
      </c>
      <c r="Q27" s="6">
        <v>4.5</v>
      </c>
      <c r="R27" s="6">
        <v>2.8</v>
      </c>
      <c r="S27" s="44">
        <v>0.3</v>
      </c>
    </row>
    <row r="28" spans="1:19" s="2" customFormat="1" x14ac:dyDescent="0.3">
      <c r="A28" s="231">
        <v>24</v>
      </c>
      <c r="B28" s="15" t="s">
        <v>26</v>
      </c>
      <c r="C28" s="15" t="s">
        <v>340</v>
      </c>
      <c r="D28" s="6">
        <v>-0.8</v>
      </c>
      <c r="E28" s="6">
        <v>-4.5999999999999996</v>
      </c>
      <c r="F28" s="6">
        <v>-5.4</v>
      </c>
      <c r="G28" s="6">
        <v>-4.0999999999999996</v>
      </c>
      <c r="H28" s="6">
        <v>-4.0999999999999996</v>
      </c>
      <c r="I28" s="6">
        <v>-1.5</v>
      </c>
      <c r="J28" s="6">
        <v>2.4</v>
      </c>
      <c r="K28" s="6">
        <v>2.7</v>
      </c>
      <c r="L28" s="6">
        <v>5.6</v>
      </c>
      <c r="M28" s="6">
        <v>4.0999999999999996</v>
      </c>
      <c r="N28" s="6">
        <v>2.2000000000000002</v>
      </c>
      <c r="O28" s="6">
        <v>3.4</v>
      </c>
      <c r="P28" s="6">
        <v>4.8</v>
      </c>
      <c r="Q28" s="6">
        <v>5.4</v>
      </c>
      <c r="R28" s="6">
        <v>4.3</v>
      </c>
      <c r="S28" s="44">
        <v>2.7</v>
      </c>
    </row>
    <row r="29" spans="1:19" s="2" customFormat="1" x14ac:dyDescent="0.3">
      <c r="A29" s="231">
        <v>25</v>
      </c>
      <c r="B29" s="15" t="s">
        <v>27</v>
      </c>
      <c r="C29" s="15" t="s">
        <v>341</v>
      </c>
      <c r="D29" s="6">
        <v>0.9</v>
      </c>
      <c r="E29" s="6">
        <v>8.4</v>
      </c>
      <c r="F29" s="6">
        <v>-5.3</v>
      </c>
      <c r="G29" s="6">
        <v>-4</v>
      </c>
      <c r="H29" s="6">
        <v>-0.4</v>
      </c>
      <c r="I29" s="6">
        <v>-1</v>
      </c>
      <c r="J29" s="6">
        <v>1.3</v>
      </c>
      <c r="K29" s="6">
        <v>3.2</v>
      </c>
      <c r="L29" s="6">
        <v>4</v>
      </c>
      <c r="M29" s="6">
        <v>2.9</v>
      </c>
      <c r="N29" s="6">
        <v>3.3</v>
      </c>
      <c r="O29" s="6">
        <v>4.4000000000000004</v>
      </c>
      <c r="P29" s="6">
        <v>3.5</v>
      </c>
      <c r="Q29" s="6">
        <v>3.2</v>
      </c>
      <c r="R29" s="6">
        <v>0.8</v>
      </c>
      <c r="S29" s="44">
        <v>-2.8</v>
      </c>
    </row>
    <row r="30" spans="1:19" s="2" customFormat="1" x14ac:dyDescent="0.3">
      <c r="A30" s="231">
        <v>26</v>
      </c>
      <c r="B30" s="14" t="s">
        <v>28</v>
      </c>
      <c r="C30" s="14" t="s">
        <v>342</v>
      </c>
      <c r="D30" s="6">
        <v>-0.6</v>
      </c>
      <c r="E30" s="6">
        <v>-1.3</v>
      </c>
      <c r="F30" s="6">
        <v>-1</v>
      </c>
      <c r="G30" s="6">
        <v>-0.5</v>
      </c>
      <c r="H30" s="6">
        <v>0.4</v>
      </c>
      <c r="I30" s="6">
        <v>1.3</v>
      </c>
      <c r="J30" s="6">
        <v>2.2000000000000002</v>
      </c>
      <c r="K30" s="6">
        <v>3.6</v>
      </c>
      <c r="L30" s="6">
        <v>3.7</v>
      </c>
      <c r="M30" s="6">
        <v>4.8</v>
      </c>
      <c r="N30" s="6">
        <v>4.5</v>
      </c>
      <c r="O30" s="6">
        <v>3.9</v>
      </c>
      <c r="P30" s="6">
        <v>3.7</v>
      </c>
      <c r="Q30" s="6">
        <v>3.1</v>
      </c>
      <c r="R30" s="6">
        <v>2.7</v>
      </c>
      <c r="S30" s="44">
        <v>2.8</v>
      </c>
    </row>
    <row r="31" spans="1:19" s="2" customFormat="1" x14ac:dyDescent="0.3">
      <c r="A31" s="231"/>
      <c r="B31" s="18" t="s">
        <v>29</v>
      </c>
      <c r="C31" s="18" t="s">
        <v>343</v>
      </c>
      <c r="D31" s="28"/>
      <c r="E31" s="28"/>
      <c r="F31" s="28"/>
      <c r="G31" s="28"/>
      <c r="H31" s="28"/>
      <c r="I31" s="28"/>
      <c r="J31" s="28"/>
      <c r="K31" s="28"/>
      <c r="L31" s="28"/>
      <c r="M31" s="28"/>
      <c r="N31" s="28"/>
      <c r="O31" s="28"/>
      <c r="P31" s="28"/>
      <c r="Q31" s="28"/>
      <c r="R31" s="28"/>
      <c r="S31" s="43"/>
    </row>
    <row r="32" spans="1:19" s="2" customFormat="1" ht="18" x14ac:dyDescent="0.3">
      <c r="A32" s="231">
        <v>27</v>
      </c>
      <c r="B32" s="14" t="s">
        <v>215</v>
      </c>
      <c r="C32" s="14" t="s">
        <v>344</v>
      </c>
      <c r="D32" s="6">
        <v>7.2</v>
      </c>
      <c r="E32" s="6">
        <v>5.0999999999999996</v>
      </c>
      <c r="F32" s="6">
        <v>4.5</v>
      </c>
      <c r="G32" s="6">
        <v>3</v>
      </c>
      <c r="H32" s="6">
        <v>2.8</v>
      </c>
      <c r="I32" s="6">
        <v>0.5</v>
      </c>
      <c r="J32" s="6">
        <v>1</v>
      </c>
      <c r="K32" s="6">
        <v>1.5</v>
      </c>
      <c r="L32" s="6">
        <v>1.2</v>
      </c>
      <c r="M32" s="6">
        <v>3.2</v>
      </c>
      <c r="N32" s="6">
        <v>2.9</v>
      </c>
      <c r="O32" s="6">
        <v>3.2</v>
      </c>
      <c r="P32" s="6">
        <v>3.1</v>
      </c>
      <c r="Q32" s="6">
        <v>2.6</v>
      </c>
      <c r="R32" s="6">
        <v>2.4</v>
      </c>
      <c r="S32" s="44">
        <v>2.6</v>
      </c>
    </row>
    <row r="33" spans="1:19" s="2" customFormat="1" x14ac:dyDescent="0.3">
      <c r="A33" s="231">
        <v>28</v>
      </c>
      <c r="B33" s="14" t="s">
        <v>33</v>
      </c>
      <c r="C33" s="14" t="s">
        <v>345</v>
      </c>
      <c r="D33" s="6">
        <v>6.1</v>
      </c>
      <c r="E33" s="6">
        <v>5.4</v>
      </c>
      <c r="F33" s="6">
        <v>4.3</v>
      </c>
      <c r="G33" s="6">
        <v>2.7</v>
      </c>
      <c r="H33" s="6">
        <v>2.6</v>
      </c>
      <c r="I33" s="6">
        <v>0.9</v>
      </c>
      <c r="J33" s="6">
        <v>1.7</v>
      </c>
      <c r="K33" s="6">
        <v>2.1</v>
      </c>
      <c r="L33" s="6">
        <v>2.2000000000000002</v>
      </c>
      <c r="M33" s="6">
        <v>3.3</v>
      </c>
      <c r="N33" s="6">
        <v>2.9</v>
      </c>
      <c r="O33" s="6">
        <v>3.2</v>
      </c>
      <c r="P33" s="6">
        <v>2.9</v>
      </c>
      <c r="Q33" s="6">
        <v>2.5</v>
      </c>
      <c r="R33" s="6">
        <v>2.2000000000000002</v>
      </c>
      <c r="S33" s="44">
        <v>2.2999999999999998</v>
      </c>
    </row>
    <row r="34" spans="1:19" s="2" customFormat="1" x14ac:dyDescent="0.3">
      <c r="A34" s="231">
        <v>29</v>
      </c>
      <c r="B34" s="14" t="s">
        <v>30</v>
      </c>
      <c r="C34" s="14" t="s">
        <v>346</v>
      </c>
      <c r="D34" s="6">
        <v>5.6</v>
      </c>
      <c r="E34" s="6">
        <v>5</v>
      </c>
      <c r="F34" s="6">
        <v>2.7</v>
      </c>
      <c r="G34" s="6">
        <v>1.2</v>
      </c>
      <c r="H34" s="6">
        <v>2</v>
      </c>
      <c r="I34" s="6">
        <v>1.6</v>
      </c>
      <c r="J34" s="6">
        <v>3.3</v>
      </c>
      <c r="K34" s="6">
        <v>3.3</v>
      </c>
      <c r="L34" s="6">
        <v>3.3</v>
      </c>
      <c r="M34" s="6">
        <v>3.9</v>
      </c>
      <c r="N34" s="6">
        <v>3</v>
      </c>
      <c r="O34" s="6">
        <v>2.8</v>
      </c>
      <c r="P34" s="6">
        <v>2.8</v>
      </c>
      <c r="Q34" s="6">
        <v>2.6</v>
      </c>
      <c r="R34" s="6">
        <v>1.3</v>
      </c>
      <c r="S34" s="44">
        <v>2.6</v>
      </c>
    </row>
    <row r="35" spans="1:19" s="2" customFormat="1" x14ac:dyDescent="0.3">
      <c r="A35" s="231">
        <v>30</v>
      </c>
      <c r="B35" s="14" t="s">
        <v>31</v>
      </c>
      <c r="C35" s="14" t="s">
        <v>347</v>
      </c>
      <c r="D35" s="6">
        <v>6.1</v>
      </c>
      <c r="E35" s="6">
        <v>6.3</v>
      </c>
      <c r="F35" s="6">
        <v>5</v>
      </c>
      <c r="G35" s="6">
        <v>3.1</v>
      </c>
      <c r="H35" s="6">
        <v>2.2000000000000002</v>
      </c>
      <c r="I35" s="6">
        <v>1.1000000000000001</v>
      </c>
      <c r="J35" s="6">
        <v>1.4</v>
      </c>
      <c r="K35" s="6">
        <v>2</v>
      </c>
      <c r="L35" s="6">
        <v>3</v>
      </c>
      <c r="M35" s="6">
        <v>3.2</v>
      </c>
      <c r="N35" s="6">
        <v>3</v>
      </c>
      <c r="O35" s="6">
        <v>3.4</v>
      </c>
      <c r="P35" s="6">
        <v>3.2</v>
      </c>
      <c r="Q35" s="6">
        <v>2.8</v>
      </c>
      <c r="R35" s="6">
        <v>3.5</v>
      </c>
      <c r="S35" s="44">
        <v>2.1</v>
      </c>
    </row>
    <row r="36" spans="1:19" s="2" customFormat="1" x14ac:dyDescent="0.3">
      <c r="A36" s="231">
        <v>31</v>
      </c>
      <c r="B36" s="14" t="s">
        <v>32</v>
      </c>
      <c r="C36" s="14" t="s">
        <v>348</v>
      </c>
      <c r="D36" s="6">
        <v>6.5</v>
      </c>
      <c r="E36" s="6">
        <v>5.6</v>
      </c>
      <c r="F36" s="6">
        <v>3.7</v>
      </c>
      <c r="G36" s="6">
        <v>1.9</v>
      </c>
      <c r="H36" s="6">
        <v>1.8</v>
      </c>
      <c r="I36" s="6">
        <v>1.3</v>
      </c>
      <c r="J36" s="6">
        <v>2.2000000000000002</v>
      </c>
      <c r="K36" s="6">
        <v>2.5</v>
      </c>
      <c r="L36" s="6">
        <v>3.1</v>
      </c>
      <c r="M36" s="6">
        <v>3.7</v>
      </c>
      <c r="N36" s="6">
        <v>3.1</v>
      </c>
      <c r="O36" s="6">
        <v>3.1</v>
      </c>
      <c r="P36" s="6">
        <v>3.2</v>
      </c>
      <c r="Q36" s="6">
        <v>3</v>
      </c>
      <c r="R36" s="6">
        <v>2.8</v>
      </c>
      <c r="S36" s="44">
        <v>2.6</v>
      </c>
    </row>
    <row r="37" spans="1:19" s="2" customFormat="1" x14ac:dyDescent="0.3">
      <c r="A37" s="231">
        <v>32</v>
      </c>
      <c r="B37" s="14" t="s">
        <v>108</v>
      </c>
      <c r="C37" s="14" t="s">
        <v>349</v>
      </c>
      <c r="D37" s="6">
        <v>8</v>
      </c>
      <c r="E37" s="6">
        <v>7</v>
      </c>
      <c r="F37" s="6">
        <v>5.0999999999999996</v>
      </c>
      <c r="G37" s="6">
        <v>2.7</v>
      </c>
      <c r="H37" s="6">
        <v>2.4</v>
      </c>
      <c r="I37" s="6">
        <v>1.6</v>
      </c>
      <c r="J37" s="6">
        <v>2.2999999999999998</v>
      </c>
      <c r="K37" s="6">
        <v>2.2999999999999998</v>
      </c>
      <c r="L37" s="6">
        <v>2.9</v>
      </c>
      <c r="M37" s="6">
        <v>3.6</v>
      </c>
      <c r="N37" s="6">
        <v>2.9</v>
      </c>
      <c r="O37" s="6">
        <v>3</v>
      </c>
      <c r="P37" s="6">
        <v>3</v>
      </c>
      <c r="Q37" s="6">
        <v>2.9</v>
      </c>
      <c r="R37" s="6">
        <v>2.8</v>
      </c>
      <c r="S37" s="44">
        <v>2.7</v>
      </c>
    </row>
    <row r="38" spans="1:19" s="2" customFormat="1" x14ac:dyDescent="0.3">
      <c r="A38" s="231">
        <v>33</v>
      </c>
      <c r="B38" s="14" t="s">
        <v>76</v>
      </c>
      <c r="C38" s="14" t="s">
        <v>350</v>
      </c>
      <c r="D38" s="6">
        <v>4.7</v>
      </c>
      <c r="E38" s="6">
        <v>5.6</v>
      </c>
      <c r="F38" s="6">
        <v>3.7</v>
      </c>
      <c r="G38" s="6">
        <v>2.6</v>
      </c>
      <c r="H38" s="6">
        <v>2.5</v>
      </c>
      <c r="I38" s="6">
        <v>1.2</v>
      </c>
      <c r="J38" s="6">
        <v>2.2000000000000002</v>
      </c>
      <c r="K38" s="6">
        <v>2.5</v>
      </c>
      <c r="L38" s="6">
        <v>2.9</v>
      </c>
      <c r="M38" s="6">
        <v>3</v>
      </c>
      <c r="N38" s="6">
        <v>2.4</v>
      </c>
      <c r="O38" s="6">
        <v>2.7</v>
      </c>
      <c r="P38" s="6">
        <v>2.2999999999999998</v>
      </c>
      <c r="Q38" s="6">
        <v>2.4</v>
      </c>
      <c r="R38" s="6">
        <v>2.1</v>
      </c>
      <c r="S38" s="44">
        <v>2.1</v>
      </c>
    </row>
    <row r="39" spans="1:19" s="2" customFormat="1" x14ac:dyDescent="0.3">
      <c r="A39" s="231">
        <v>34</v>
      </c>
      <c r="B39" s="14" t="s">
        <v>77</v>
      </c>
      <c r="C39" s="14" t="s">
        <v>397</v>
      </c>
      <c r="D39" s="6">
        <v>0.4</v>
      </c>
      <c r="E39" s="6">
        <v>1.4</v>
      </c>
      <c r="F39" s="6">
        <v>-12.4</v>
      </c>
      <c r="G39" s="6">
        <v>-5.6</v>
      </c>
      <c r="H39" s="6">
        <v>-3</v>
      </c>
      <c r="I39" s="6">
        <v>-0.9</v>
      </c>
      <c r="J39" s="6">
        <v>5.0999999999999996</v>
      </c>
      <c r="K39" s="6">
        <v>6.7</v>
      </c>
      <c r="L39" s="6">
        <v>5.6</v>
      </c>
      <c r="M39" s="6">
        <v>5.4</v>
      </c>
      <c r="N39" s="6">
        <v>3.5</v>
      </c>
      <c r="O39" s="6">
        <v>3</v>
      </c>
      <c r="P39" s="6">
        <v>2.8</v>
      </c>
      <c r="Q39" s="6">
        <v>2.4</v>
      </c>
      <c r="R39" s="6">
        <v>2</v>
      </c>
      <c r="S39" s="44">
        <v>2.2000000000000002</v>
      </c>
    </row>
    <row r="40" spans="1:19" s="2" customFormat="1" x14ac:dyDescent="0.3">
      <c r="A40" s="231"/>
      <c r="B40" s="19" t="s">
        <v>4</v>
      </c>
      <c r="C40" s="19" t="s">
        <v>398</v>
      </c>
      <c r="D40" s="28"/>
      <c r="E40" s="28"/>
      <c r="F40" s="28"/>
      <c r="G40" s="28"/>
      <c r="H40" s="28"/>
      <c r="I40" s="28"/>
      <c r="J40" s="28"/>
      <c r="K40" s="28"/>
      <c r="L40" s="28"/>
      <c r="M40" s="28"/>
      <c r="N40" s="28"/>
      <c r="O40" s="28"/>
      <c r="P40" s="28"/>
      <c r="Q40" s="28"/>
      <c r="R40" s="28"/>
      <c r="S40" s="43"/>
    </row>
    <row r="41" spans="1:19" s="2" customFormat="1" x14ac:dyDescent="0.3">
      <c r="A41" s="231">
        <v>35</v>
      </c>
      <c r="B41" s="15" t="s">
        <v>31</v>
      </c>
      <c r="C41" s="15" t="s">
        <v>347</v>
      </c>
      <c r="D41" s="6">
        <v>4.7</v>
      </c>
      <c r="E41" s="6">
        <v>5.9</v>
      </c>
      <c r="F41" s="6">
        <v>6.7</v>
      </c>
      <c r="G41" s="6">
        <v>7.4</v>
      </c>
      <c r="H41" s="6">
        <v>7.1</v>
      </c>
      <c r="I41" s="6">
        <v>6.2</v>
      </c>
      <c r="J41" s="6">
        <v>5.0999999999999996</v>
      </c>
      <c r="K41" s="6">
        <v>3.4</v>
      </c>
      <c r="L41" s="6">
        <v>2.9</v>
      </c>
      <c r="M41" s="6">
        <v>2.4</v>
      </c>
      <c r="N41" s="6">
        <v>2.4</v>
      </c>
      <c r="O41" s="6">
        <v>2.5</v>
      </c>
      <c r="P41" s="6">
        <v>2.2999999999999998</v>
      </c>
      <c r="Q41" s="6">
        <v>2.4</v>
      </c>
      <c r="R41" s="6">
        <v>2.4</v>
      </c>
      <c r="S41" s="44">
        <v>2.2999999999999998</v>
      </c>
    </row>
    <row r="42" spans="1:19" s="2" customFormat="1" ht="34.5" x14ac:dyDescent="0.3">
      <c r="A42" s="232">
        <v>36</v>
      </c>
      <c r="B42" s="15" t="s">
        <v>227</v>
      </c>
      <c r="C42" s="15" t="s">
        <v>392</v>
      </c>
      <c r="D42" s="6">
        <v>4.3</v>
      </c>
      <c r="E42" s="6">
        <v>5.3</v>
      </c>
      <c r="F42" s="6">
        <v>6.1</v>
      </c>
      <c r="G42" s="6">
        <v>6.4</v>
      </c>
      <c r="H42" s="6">
        <v>6.3</v>
      </c>
      <c r="I42" s="6">
        <v>5.8</v>
      </c>
      <c r="J42" s="6">
        <v>5</v>
      </c>
      <c r="K42" s="6">
        <v>3.8</v>
      </c>
      <c r="L42" s="6">
        <v>3.2</v>
      </c>
      <c r="M42" s="6">
        <v>2.7</v>
      </c>
      <c r="N42" s="6">
        <v>2.6</v>
      </c>
      <c r="O42" s="6">
        <v>2.6</v>
      </c>
      <c r="P42" s="6">
        <v>2.6</v>
      </c>
      <c r="Q42" s="6">
        <v>2.7</v>
      </c>
      <c r="R42" s="6">
        <v>2.6</v>
      </c>
      <c r="S42" s="44">
        <v>2.5</v>
      </c>
    </row>
    <row r="43" spans="1:19" s="2" customFormat="1" x14ac:dyDescent="0.3">
      <c r="A43" s="231">
        <v>37</v>
      </c>
      <c r="B43" s="15" t="s">
        <v>12</v>
      </c>
      <c r="C43" s="15" t="s">
        <v>321</v>
      </c>
      <c r="D43" s="6">
        <v>5.0999999999999996</v>
      </c>
      <c r="E43" s="6">
        <v>6.2</v>
      </c>
      <c r="F43" s="6">
        <v>7</v>
      </c>
      <c r="G43" s="6">
        <v>7.8</v>
      </c>
      <c r="H43" s="6">
        <v>7.3</v>
      </c>
      <c r="I43" s="6">
        <v>6.5</v>
      </c>
      <c r="J43" s="6">
        <v>5.3</v>
      </c>
      <c r="K43" s="6">
        <v>3.5</v>
      </c>
      <c r="L43" s="6">
        <v>3.3</v>
      </c>
      <c r="M43" s="6">
        <v>2.7</v>
      </c>
      <c r="N43" s="6">
        <v>2.5</v>
      </c>
      <c r="O43" s="6">
        <v>2.7</v>
      </c>
      <c r="P43" s="6">
        <v>2.2999999999999998</v>
      </c>
      <c r="Q43" s="6">
        <v>2.5</v>
      </c>
      <c r="R43" s="6">
        <v>2.6</v>
      </c>
      <c r="S43" s="44">
        <v>2.5</v>
      </c>
    </row>
    <row r="44" spans="1:19" s="2" customFormat="1" ht="18" x14ac:dyDescent="0.3">
      <c r="A44" s="231">
        <v>38</v>
      </c>
      <c r="B44" s="15" t="s">
        <v>228</v>
      </c>
      <c r="C44" s="15" t="s">
        <v>391</v>
      </c>
      <c r="D44" s="6">
        <v>4.5999999999999996</v>
      </c>
      <c r="E44" s="6">
        <v>5.6</v>
      </c>
      <c r="F44" s="6">
        <v>6.2</v>
      </c>
      <c r="G44" s="6">
        <v>6.6</v>
      </c>
      <c r="H44" s="6">
        <v>6.5</v>
      </c>
      <c r="I44" s="6">
        <v>6</v>
      </c>
      <c r="J44" s="6">
        <v>5.4</v>
      </c>
      <c r="K44" s="6">
        <v>4.2</v>
      </c>
      <c r="L44" s="6">
        <v>3.6</v>
      </c>
      <c r="M44" s="6">
        <v>3.1</v>
      </c>
      <c r="N44" s="6">
        <v>2.8</v>
      </c>
      <c r="O44" s="6">
        <v>2.9</v>
      </c>
      <c r="P44" s="6">
        <v>2.7</v>
      </c>
      <c r="Q44" s="6">
        <v>2.8</v>
      </c>
      <c r="R44" s="6">
        <v>2.9</v>
      </c>
      <c r="S44" s="44">
        <v>2.7</v>
      </c>
    </row>
    <row r="45" spans="1:19" s="2" customFormat="1" x14ac:dyDescent="0.3">
      <c r="A45" s="231">
        <v>39</v>
      </c>
      <c r="B45" s="15" t="s">
        <v>229</v>
      </c>
      <c r="C45" s="15" t="s">
        <v>322</v>
      </c>
      <c r="D45" s="6">
        <v>4.5999999999999996</v>
      </c>
      <c r="E45" s="6">
        <v>5.8</v>
      </c>
      <c r="F45" s="6">
        <v>6.6</v>
      </c>
      <c r="G45" s="6">
        <v>6.9</v>
      </c>
      <c r="H45" s="6">
        <v>6.7</v>
      </c>
      <c r="I45" s="6">
        <v>6</v>
      </c>
      <c r="J45" s="6">
        <v>5</v>
      </c>
      <c r="K45" s="6">
        <v>3.9</v>
      </c>
      <c r="L45" s="6">
        <v>3.4</v>
      </c>
      <c r="M45" s="6">
        <v>2.9</v>
      </c>
      <c r="N45" s="6">
        <v>2.8</v>
      </c>
      <c r="O45" s="6">
        <v>2.7</v>
      </c>
      <c r="P45" s="6">
        <v>2.4</v>
      </c>
      <c r="Q45" s="6">
        <v>2.6</v>
      </c>
      <c r="R45" s="6">
        <v>2.6</v>
      </c>
      <c r="S45" s="44">
        <v>2.4</v>
      </c>
    </row>
    <row r="46" spans="1:19" s="2" customFormat="1" ht="18" x14ac:dyDescent="0.3">
      <c r="A46" s="231">
        <v>40</v>
      </c>
      <c r="B46" s="15" t="s">
        <v>230</v>
      </c>
      <c r="C46" s="15" t="s">
        <v>393</v>
      </c>
      <c r="D46" s="6">
        <v>4</v>
      </c>
      <c r="E46" s="6">
        <v>4.8</v>
      </c>
      <c r="F46" s="6">
        <v>5.5</v>
      </c>
      <c r="G46" s="6">
        <v>5.3</v>
      </c>
      <c r="H46" s="6">
        <v>5.4</v>
      </c>
      <c r="I46" s="6">
        <v>5.2</v>
      </c>
      <c r="J46" s="6">
        <v>4.9000000000000004</v>
      </c>
      <c r="K46" s="6">
        <v>4.5999999999999996</v>
      </c>
      <c r="L46" s="6">
        <v>3.9</v>
      </c>
      <c r="M46" s="6">
        <v>3.3</v>
      </c>
      <c r="N46" s="6">
        <v>3.1</v>
      </c>
      <c r="O46" s="6">
        <v>2.8</v>
      </c>
      <c r="P46" s="6">
        <v>2.8</v>
      </c>
      <c r="Q46" s="6">
        <v>3</v>
      </c>
      <c r="R46" s="6">
        <v>2.8</v>
      </c>
      <c r="S46" s="44">
        <v>2.7</v>
      </c>
    </row>
    <row r="47" spans="1:19" s="2" customFormat="1" ht="18" x14ac:dyDescent="0.3">
      <c r="A47" s="231">
        <v>41</v>
      </c>
      <c r="B47" s="15" t="s">
        <v>231</v>
      </c>
      <c r="C47" s="15" t="s">
        <v>394</v>
      </c>
      <c r="D47" s="6">
        <v>4</v>
      </c>
      <c r="E47" s="6">
        <v>5.3</v>
      </c>
      <c r="F47" s="6">
        <v>6.3</v>
      </c>
      <c r="G47" s="6">
        <v>6.8</v>
      </c>
      <c r="H47" s="6">
        <v>6.7</v>
      </c>
      <c r="I47" s="6">
        <v>6</v>
      </c>
      <c r="J47" s="6">
        <v>5</v>
      </c>
      <c r="K47" s="6">
        <v>3.7</v>
      </c>
      <c r="L47" s="6">
        <v>3.2</v>
      </c>
      <c r="M47" s="6">
        <v>2.7</v>
      </c>
      <c r="N47" s="6">
        <v>2.5</v>
      </c>
      <c r="O47" s="6">
        <v>2.2999999999999998</v>
      </c>
      <c r="P47" s="6">
        <v>2</v>
      </c>
      <c r="Q47" s="6">
        <v>2.1</v>
      </c>
      <c r="R47" s="6">
        <v>2.2000000000000002</v>
      </c>
      <c r="S47" s="44">
        <v>2.2000000000000002</v>
      </c>
    </row>
    <row r="48" spans="1:19" s="2" customFormat="1" ht="18" x14ac:dyDescent="0.3">
      <c r="A48" s="238">
        <v>42</v>
      </c>
      <c r="B48" s="45" t="s">
        <v>232</v>
      </c>
      <c r="C48" s="45" t="s">
        <v>395</v>
      </c>
      <c r="D48" s="46">
        <v>3.2</v>
      </c>
      <c r="E48" s="46">
        <v>4.0999999999999996</v>
      </c>
      <c r="F48" s="46">
        <v>5</v>
      </c>
      <c r="G48" s="46">
        <v>4.9000000000000004</v>
      </c>
      <c r="H48" s="46">
        <v>5.2</v>
      </c>
      <c r="I48" s="46">
        <v>5.0999999999999996</v>
      </c>
      <c r="J48" s="46">
        <v>4.7</v>
      </c>
      <c r="K48" s="46">
        <v>4.5</v>
      </c>
      <c r="L48" s="46">
        <v>3.7</v>
      </c>
      <c r="M48" s="46">
        <v>3.2</v>
      </c>
      <c r="N48" s="46">
        <v>2.8</v>
      </c>
      <c r="O48" s="46">
        <v>2.5</v>
      </c>
      <c r="P48" s="46">
        <v>2.5</v>
      </c>
      <c r="Q48" s="46">
        <v>2.5</v>
      </c>
      <c r="R48" s="46">
        <v>2.4</v>
      </c>
      <c r="S48" s="47">
        <v>2.5</v>
      </c>
    </row>
    <row r="49" spans="1:19" s="2" customFormat="1" ht="14.45" customHeight="1" x14ac:dyDescent="0.25">
      <c r="A49" s="249" t="s">
        <v>114</v>
      </c>
      <c r="B49" s="249"/>
      <c r="C49" s="249"/>
      <c r="D49" s="249"/>
      <c r="E49" s="249"/>
      <c r="F49" s="249"/>
      <c r="G49" s="249"/>
      <c r="H49" s="249"/>
      <c r="I49" s="249"/>
      <c r="J49" s="249"/>
      <c r="K49" s="249"/>
      <c r="L49" s="249"/>
      <c r="M49" s="249"/>
      <c r="N49" s="249"/>
      <c r="O49" s="249"/>
      <c r="P49" s="249"/>
      <c r="Q49" s="249"/>
      <c r="R49" s="249"/>
      <c r="S49" s="249"/>
    </row>
    <row r="50" spans="1:19" s="2" customFormat="1" x14ac:dyDescent="0.3">
      <c r="A50" s="248" t="s">
        <v>10</v>
      </c>
      <c r="B50" s="248"/>
      <c r="C50" s="248"/>
      <c r="D50" s="248"/>
      <c r="E50" s="248"/>
      <c r="F50" s="248"/>
      <c r="G50" s="248"/>
      <c r="H50" s="248"/>
      <c r="I50" s="248"/>
      <c r="J50" s="248"/>
      <c r="K50" s="248"/>
      <c r="L50" s="248"/>
      <c r="M50" s="248"/>
      <c r="N50" s="248"/>
      <c r="O50" s="248"/>
      <c r="P50" s="248"/>
      <c r="Q50" s="248"/>
      <c r="R50" s="248"/>
      <c r="S50" s="248"/>
    </row>
    <row r="51" spans="1:19" s="2" customFormat="1" x14ac:dyDescent="0.3">
      <c r="A51" s="248" t="str">
        <f>HLOOKUP(A50,'Table 5'!50:51,2,0)</f>
        <v xml:space="preserve"> GDP 디플레이터를 적용한 국내총소득.</v>
      </c>
      <c r="B51" s="248"/>
      <c r="C51" s="248"/>
      <c r="D51" s="248"/>
      <c r="E51" s="248"/>
      <c r="F51" s="248"/>
      <c r="G51" s="248"/>
      <c r="H51" s="248"/>
      <c r="I51" s="248"/>
      <c r="J51" s="248"/>
      <c r="K51" s="248"/>
      <c r="L51" s="248"/>
      <c r="M51" s="248"/>
      <c r="N51" s="248"/>
      <c r="O51" s="248"/>
      <c r="P51" s="248"/>
      <c r="Q51" s="248"/>
      <c r="R51" s="248"/>
      <c r="S51" s="248"/>
    </row>
    <row r="52" spans="1:19" s="2" customFormat="1" x14ac:dyDescent="0.3">
      <c r="A52" s="248"/>
      <c r="B52" s="248"/>
      <c r="C52" s="248"/>
      <c r="D52" s="248"/>
      <c r="E52" s="248"/>
      <c r="F52" s="248"/>
      <c r="G52" s="248"/>
      <c r="H52" s="248"/>
      <c r="I52" s="248"/>
      <c r="J52" s="248"/>
      <c r="K52" s="248"/>
      <c r="L52" s="248"/>
      <c r="M52" s="248"/>
      <c r="N52" s="248"/>
      <c r="O52" s="248"/>
      <c r="P52" s="248"/>
      <c r="Q52" s="248"/>
      <c r="R52" s="248"/>
      <c r="S52" s="248"/>
    </row>
    <row r="53" spans="1:19" s="2" customFormat="1" x14ac:dyDescent="0.3">
      <c r="A53" s="248" t="s">
        <v>11</v>
      </c>
      <c r="B53" s="248"/>
      <c r="C53" s="248"/>
      <c r="D53" s="248"/>
      <c r="E53" s="248"/>
      <c r="F53" s="248"/>
      <c r="G53" s="248"/>
      <c r="H53" s="248"/>
      <c r="I53" s="248"/>
      <c r="J53" s="248"/>
      <c r="K53" s="248"/>
      <c r="L53" s="248"/>
      <c r="M53" s="248"/>
      <c r="N53" s="248"/>
      <c r="O53" s="248"/>
      <c r="P53" s="248"/>
      <c r="Q53" s="248"/>
      <c r="R53" s="248"/>
      <c r="S53" s="248"/>
    </row>
    <row r="54" spans="1:19" s="2" customFormat="1" x14ac:dyDescent="0.3">
      <c r="A54" s="248" t="str">
        <f>HLOOKUP(A53,'Table 5'!53:54,2,0)</f>
        <v xml:space="preserve"> 식료품에는 식사 및 음료 구매의 개인소비지출을 포함하지 아니하며, 이는 음식업으로 분류됩니다.</v>
      </c>
      <c r="B54" s="248"/>
      <c r="C54" s="248"/>
      <c r="D54" s="248"/>
      <c r="E54" s="248"/>
      <c r="F54" s="248"/>
      <c r="G54" s="248"/>
      <c r="H54" s="248"/>
      <c r="I54" s="248"/>
      <c r="J54" s="248"/>
      <c r="K54" s="248"/>
      <c r="L54" s="248"/>
      <c r="M54" s="248"/>
      <c r="N54" s="248"/>
      <c r="O54" s="248"/>
      <c r="P54" s="248"/>
      <c r="Q54" s="248"/>
      <c r="R54" s="248"/>
      <c r="S54" s="248"/>
    </row>
    <row r="55" spans="1:19" s="2" customFormat="1" x14ac:dyDescent="0.3">
      <c r="A55" s="248"/>
      <c r="B55" s="248"/>
      <c r="C55" s="248"/>
      <c r="D55" s="248"/>
      <c r="E55" s="248"/>
      <c r="F55" s="248"/>
      <c r="G55" s="248"/>
      <c r="H55" s="248"/>
      <c r="I55" s="248"/>
      <c r="J55" s="248"/>
      <c r="K55" s="248"/>
      <c r="L55" s="248"/>
      <c r="M55" s="248"/>
      <c r="N55" s="248"/>
      <c r="O55" s="248"/>
      <c r="P55" s="248"/>
      <c r="Q55" s="248"/>
      <c r="R55" s="248"/>
      <c r="S55" s="248"/>
    </row>
    <row r="56" spans="1:19" s="2" customFormat="1" ht="15" x14ac:dyDescent="0.25">
      <c r="A56" s="472" t="s">
        <v>93</v>
      </c>
      <c r="B56" s="254"/>
      <c r="C56" s="254"/>
      <c r="D56" s="254"/>
      <c r="E56" s="254"/>
      <c r="F56" s="254"/>
      <c r="G56" s="254"/>
      <c r="H56" s="254"/>
      <c r="I56" s="254"/>
      <c r="J56" s="254"/>
      <c r="K56" s="254"/>
      <c r="L56" s="254"/>
      <c r="M56" s="254"/>
      <c r="N56" s="254"/>
      <c r="O56" s="254"/>
      <c r="P56" s="254"/>
      <c r="Q56" s="254"/>
      <c r="R56" s="254"/>
      <c r="S56" s="254"/>
    </row>
    <row r="57" spans="1:19" s="2" customFormat="1" ht="15" x14ac:dyDescent="0.25">
      <c r="A57" s="472" t="str">
        <f>IF(A56='Table 5'!A56,'Table 5'!A57)</f>
        <v xml:space="preserve"> 이 지수는 관측 가능한 가격 측정치가 있는 가계 지출을 기반으로 하는 보충 지표입니다.
대부분의 암묵적 가격(예: 무상으로 제공되는 금융 서비스)과 가계에 제공하는 비영리기관의 최종소비지출은 제외됩니다.</v>
      </c>
      <c r="B57" s="254"/>
      <c r="C57" s="254"/>
      <c r="D57" s="254"/>
      <c r="E57" s="254"/>
      <c r="F57" s="254"/>
      <c r="G57" s="254"/>
      <c r="H57" s="254"/>
      <c r="I57" s="254"/>
      <c r="J57" s="254"/>
      <c r="K57" s="254"/>
      <c r="L57" s="254"/>
      <c r="M57" s="254"/>
      <c r="N57" s="254"/>
      <c r="O57" s="254"/>
      <c r="P57" s="254"/>
      <c r="Q57" s="254"/>
      <c r="R57" s="254"/>
      <c r="S57" s="254"/>
    </row>
    <row r="58" spans="1:19" s="2" customFormat="1" ht="15" x14ac:dyDescent="0.25">
      <c r="A58" s="472"/>
      <c r="B58" s="254"/>
      <c r="C58" s="254"/>
      <c r="D58" s="254"/>
      <c r="E58" s="254"/>
      <c r="F58" s="254"/>
      <c r="G58" s="254"/>
      <c r="H58" s="254"/>
      <c r="I58" s="254"/>
      <c r="J58" s="254"/>
      <c r="K58" s="254"/>
      <c r="L58" s="254"/>
      <c r="M58" s="254"/>
      <c r="N58" s="254"/>
      <c r="O58" s="254"/>
      <c r="P58" s="254"/>
      <c r="Q58" s="254"/>
      <c r="R58" s="254"/>
      <c r="S58" s="254"/>
    </row>
    <row r="59" spans="1:19" s="2" customFormat="1" x14ac:dyDescent="0.3">
      <c r="A59" s="248" t="s">
        <v>97</v>
      </c>
      <c r="B59" s="248"/>
      <c r="C59" s="248"/>
      <c r="D59" s="248"/>
      <c r="E59" s="248"/>
      <c r="F59" s="248"/>
      <c r="G59" s="248"/>
      <c r="H59" s="248"/>
      <c r="I59" s="248"/>
      <c r="J59" s="248"/>
      <c r="K59" s="248"/>
      <c r="L59" s="248"/>
      <c r="M59" s="248"/>
      <c r="N59" s="248"/>
      <c r="O59" s="248"/>
      <c r="P59" s="248"/>
      <c r="Q59" s="248"/>
      <c r="R59" s="248"/>
      <c r="S59" s="248"/>
    </row>
    <row r="60" spans="1:19" ht="14.45" customHeight="1" x14ac:dyDescent="0.3"/>
    <row r="63" spans="1:19" ht="14.45" customHeight="1" x14ac:dyDescent="0.3"/>
  </sheetData>
  <mergeCells count="6">
    <mergeCell ref="R3:S3"/>
    <mergeCell ref="A3:A4"/>
    <mergeCell ref="D3:E3"/>
    <mergeCell ref="F3:I3"/>
    <mergeCell ref="J3:M3"/>
    <mergeCell ref="N3:Q3"/>
  </mergeCells>
  <phoneticPr fontId="21" type="noConversion"/>
  <pageMargins left="0.25" right="0.25" top="0.75" bottom="0.75" header="0.3" footer="0.3"/>
  <pageSetup scale="61" orientation="landscape" horizontalDpi="200" verticalDpi="200" r:id="rId1"/>
  <headerFooter alignWithMargins="0"/>
  <customProperties>
    <customPr name="SourceTable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K29"/>
  <sheetViews>
    <sheetView showGridLines="0" zoomScaleNormal="100" workbookViewId="0"/>
  </sheetViews>
  <sheetFormatPr defaultColWidth="9.75" defaultRowHeight="16.5" x14ac:dyDescent="0.3"/>
  <cols>
    <col min="1" max="1" width="4.75" style="7" customWidth="1"/>
    <col min="2" max="3" width="50.75" style="4" customWidth="1"/>
    <col min="4" max="4" width="9.75" style="4" customWidth="1"/>
    <col min="5" max="11" width="9.75" style="7" customWidth="1"/>
    <col min="12" max="214" width="8.875" style="7" customWidth="1"/>
    <col min="215" max="215" width="50.75" style="7" customWidth="1"/>
    <col min="216" max="221" width="11.75" style="7" customWidth="1"/>
    <col min="222" max="223" width="11.25" style="7" customWidth="1"/>
    <col min="224" max="229" width="9.75" style="7"/>
    <col min="230" max="230" width="50.75" style="7" customWidth="1"/>
    <col min="231" max="231" width="11.25" style="7" customWidth="1"/>
    <col min="232" max="234" width="9.75" style="7" customWidth="1"/>
    <col min="235" max="470" width="8.875" style="7" customWidth="1"/>
    <col min="471" max="471" width="50.75" style="7" customWidth="1"/>
    <col min="472" max="477" width="11.75" style="7" customWidth="1"/>
    <col min="478" max="479" width="11.25" style="7" customWidth="1"/>
    <col min="480" max="485" width="9.75" style="7"/>
    <col min="486" max="486" width="50.75" style="7" customWidth="1"/>
    <col min="487" max="487" width="11.25" style="7" customWidth="1"/>
    <col min="488" max="490" width="9.75" style="7" customWidth="1"/>
    <col min="491" max="726" width="8.875" style="7" customWidth="1"/>
    <col min="727" max="727" width="50.75" style="7" customWidth="1"/>
    <col min="728" max="733" width="11.75" style="7" customWidth="1"/>
    <col min="734" max="735" width="11.25" style="7" customWidth="1"/>
    <col min="736" max="741" width="9.75" style="7"/>
    <col min="742" max="742" width="50.75" style="7" customWidth="1"/>
    <col min="743" max="743" width="11.25" style="7" customWidth="1"/>
    <col min="744" max="746" width="9.75" style="7" customWidth="1"/>
    <col min="747" max="982" width="8.875" style="7" customWidth="1"/>
    <col min="983" max="983" width="50.75" style="7" customWidth="1"/>
    <col min="984" max="989" width="11.75" style="7" customWidth="1"/>
    <col min="990" max="991" width="11.25" style="7" customWidth="1"/>
    <col min="992" max="997" width="9.75" style="7"/>
    <col min="998" max="998" width="50.75" style="7" customWidth="1"/>
    <col min="999" max="999" width="11.25" style="7" customWidth="1"/>
    <col min="1000" max="1002" width="9.75" style="7" customWidth="1"/>
    <col min="1003" max="1238" width="8.875" style="7" customWidth="1"/>
    <col min="1239" max="1239" width="50.75" style="7" customWidth="1"/>
    <col min="1240" max="1245" width="11.75" style="7" customWidth="1"/>
    <col min="1246" max="1247" width="11.25" style="7" customWidth="1"/>
    <col min="1248" max="1253" width="9.75" style="7"/>
    <col min="1254" max="1254" width="50.75" style="7" customWidth="1"/>
    <col min="1255" max="1255" width="11.25" style="7" customWidth="1"/>
    <col min="1256" max="1258" width="9.75" style="7" customWidth="1"/>
    <col min="1259" max="1494" width="8.875" style="7" customWidth="1"/>
    <col min="1495" max="1495" width="50.75" style="7" customWidth="1"/>
    <col min="1496" max="1501" width="11.75" style="7" customWidth="1"/>
    <col min="1502" max="1503" width="11.25" style="7" customWidth="1"/>
    <col min="1504" max="1509" width="9.75" style="7"/>
    <col min="1510" max="1510" width="50.75" style="7" customWidth="1"/>
    <col min="1511" max="1511" width="11.25" style="7" customWidth="1"/>
    <col min="1512" max="1514" width="9.75" style="7" customWidth="1"/>
    <col min="1515" max="1750" width="8.875" style="7" customWidth="1"/>
    <col min="1751" max="1751" width="50.75" style="7" customWidth="1"/>
    <col min="1752" max="1757" width="11.75" style="7" customWidth="1"/>
    <col min="1758" max="1759" width="11.25" style="7" customWidth="1"/>
    <col min="1760" max="1765" width="9.75" style="7"/>
    <col min="1766" max="1766" width="50.75" style="7" customWidth="1"/>
    <col min="1767" max="1767" width="11.25" style="7" customWidth="1"/>
    <col min="1768" max="1770" width="9.75" style="7" customWidth="1"/>
    <col min="1771" max="2006" width="8.875" style="7" customWidth="1"/>
    <col min="2007" max="2007" width="50.75" style="7" customWidth="1"/>
    <col min="2008" max="2013" width="11.75" style="7" customWidth="1"/>
    <col min="2014" max="2015" width="11.25" style="7" customWidth="1"/>
    <col min="2016" max="2021" width="9.75" style="7"/>
    <col min="2022" max="2022" width="50.75" style="7" customWidth="1"/>
    <col min="2023" max="2023" width="11.25" style="7" customWidth="1"/>
    <col min="2024" max="2026" width="9.75" style="7" customWidth="1"/>
    <col min="2027" max="2262" width="8.875" style="7" customWidth="1"/>
    <col min="2263" max="2263" width="50.75" style="7" customWidth="1"/>
    <col min="2264" max="2269" width="11.75" style="7" customWidth="1"/>
    <col min="2270" max="2271" width="11.25" style="7" customWidth="1"/>
    <col min="2272" max="2277" width="9.75" style="7"/>
    <col min="2278" max="2278" width="50.75" style="7" customWidth="1"/>
    <col min="2279" max="2279" width="11.25" style="7" customWidth="1"/>
    <col min="2280" max="2282" width="9.75" style="7" customWidth="1"/>
    <col min="2283" max="2518" width="8.875" style="7" customWidth="1"/>
    <col min="2519" max="2519" width="50.75" style="7" customWidth="1"/>
    <col min="2520" max="2525" width="11.75" style="7" customWidth="1"/>
    <col min="2526" max="2527" width="11.25" style="7" customWidth="1"/>
    <col min="2528" max="2533" width="9.75" style="7"/>
    <col min="2534" max="2534" width="50.75" style="7" customWidth="1"/>
    <col min="2535" max="2535" width="11.25" style="7" customWidth="1"/>
    <col min="2536" max="2538" width="9.75" style="7" customWidth="1"/>
    <col min="2539" max="2774" width="8.875" style="7" customWidth="1"/>
    <col min="2775" max="2775" width="50.75" style="7" customWidth="1"/>
    <col min="2776" max="2781" width="11.75" style="7" customWidth="1"/>
    <col min="2782" max="2783" width="11.25" style="7" customWidth="1"/>
    <col min="2784" max="2789" width="9.75" style="7"/>
    <col min="2790" max="2790" width="50.75" style="7" customWidth="1"/>
    <col min="2791" max="2791" width="11.25" style="7" customWidth="1"/>
    <col min="2792" max="2794" width="9.75" style="7" customWidth="1"/>
    <col min="2795" max="3030" width="8.875" style="7" customWidth="1"/>
    <col min="3031" max="3031" width="50.75" style="7" customWidth="1"/>
    <col min="3032" max="3037" width="11.75" style="7" customWidth="1"/>
    <col min="3038" max="3039" width="11.25" style="7" customWidth="1"/>
    <col min="3040" max="3045" width="9.75" style="7"/>
    <col min="3046" max="3046" width="50.75" style="7" customWidth="1"/>
    <col min="3047" max="3047" width="11.25" style="7" customWidth="1"/>
    <col min="3048" max="3050" width="9.75" style="7" customWidth="1"/>
    <col min="3051" max="3286" width="8.875" style="7" customWidth="1"/>
    <col min="3287" max="3287" width="50.75" style="7" customWidth="1"/>
    <col min="3288" max="3293" width="11.75" style="7" customWidth="1"/>
    <col min="3294" max="3295" width="11.25" style="7" customWidth="1"/>
    <col min="3296" max="3301" width="9.75" style="7"/>
    <col min="3302" max="3302" width="50.75" style="7" customWidth="1"/>
    <col min="3303" max="3303" width="11.25" style="7" customWidth="1"/>
    <col min="3304" max="3306" width="9.75" style="7" customWidth="1"/>
    <col min="3307" max="3542" width="8.875" style="7" customWidth="1"/>
    <col min="3543" max="3543" width="50.75" style="7" customWidth="1"/>
    <col min="3544" max="3549" width="11.75" style="7" customWidth="1"/>
    <col min="3550" max="3551" width="11.25" style="7" customWidth="1"/>
    <col min="3552" max="3557" width="9.75" style="7"/>
    <col min="3558" max="3558" width="50.75" style="7" customWidth="1"/>
    <col min="3559" max="3559" width="11.25" style="7" customWidth="1"/>
    <col min="3560" max="3562" width="9.75" style="7" customWidth="1"/>
    <col min="3563" max="3798" width="8.875" style="7" customWidth="1"/>
    <col min="3799" max="3799" width="50.75" style="7" customWidth="1"/>
    <col min="3800" max="3805" width="11.75" style="7" customWidth="1"/>
    <col min="3806" max="3807" width="11.25" style="7" customWidth="1"/>
    <col min="3808" max="3813" width="9.75" style="7"/>
    <col min="3814" max="3814" width="50.75" style="7" customWidth="1"/>
    <col min="3815" max="3815" width="11.25" style="7" customWidth="1"/>
    <col min="3816" max="3818" width="9.75" style="7" customWidth="1"/>
    <col min="3819" max="4054" width="8.875" style="7" customWidth="1"/>
    <col min="4055" max="4055" width="50.75" style="7" customWidth="1"/>
    <col min="4056" max="4061" width="11.75" style="7" customWidth="1"/>
    <col min="4062" max="4063" width="11.25" style="7" customWidth="1"/>
    <col min="4064" max="4069" width="9.75" style="7"/>
    <col min="4070" max="4070" width="50.75" style="7" customWidth="1"/>
    <col min="4071" max="4071" width="11.25" style="7" customWidth="1"/>
    <col min="4072" max="4074" width="9.75" style="7" customWidth="1"/>
    <col min="4075" max="4310" width="8.875" style="7" customWidth="1"/>
    <col min="4311" max="4311" width="50.75" style="7" customWidth="1"/>
    <col min="4312" max="4317" width="11.75" style="7" customWidth="1"/>
    <col min="4318" max="4319" width="11.25" style="7" customWidth="1"/>
    <col min="4320" max="4325" width="9.75" style="7"/>
    <col min="4326" max="4326" width="50.75" style="7" customWidth="1"/>
    <col min="4327" max="4327" width="11.25" style="7" customWidth="1"/>
    <col min="4328" max="4330" width="9.75" style="7" customWidth="1"/>
    <col min="4331" max="4566" width="8.875" style="7" customWidth="1"/>
    <col min="4567" max="4567" width="50.75" style="7" customWidth="1"/>
    <col min="4568" max="4573" width="11.75" style="7" customWidth="1"/>
    <col min="4574" max="4575" width="11.25" style="7" customWidth="1"/>
    <col min="4576" max="4581" width="9.75" style="7"/>
    <col min="4582" max="4582" width="50.75" style="7" customWidth="1"/>
    <col min="4583" max="4583" width="11.25" style="7" customWidth="1"/>
    <col min="4584" max="4586" width="9.75" style="7" customWidth="1"/>
    <col min="4587" max="4822" width="8.875" style="7" customWidth="1"/>
    <col min="4823" max="4823" width="50.75" style="7" customWidth="1"/>
    <col min="4824" max="4829" width="11.75" style="7" customWidth="1"/>
    <col min="4830" max="4831" width="11.25" style="7" customWidth="1"/>
    <col min="4832" max="4837" width="9.75" style="7"/>
    <col min="4838" max="4838" width="50.75" style="7" customWidth="1"/>
    <col min="4839" max="4839" width="11.25" style="7" customWidth="1"/>
    <col min="4840" max="4842" width="9.75" style="7" customWidth="1"/>
    <col min="4843" max="5078" width="8.875" style="7" customWidth="1"/>
    <col min="5079" max="5079" width="50.75" style="7" customWidth="1"/>
    <col min="5080" max="5085" width="11.75" style="7" customWidth="1"/>
    <col min="5086" max="5087" width="11.25" style="7" customWidth="1"/>
    <col min="5088" max="5093" width="9.75" style="7"/>
    <col min="5094" max="5094" width="50.75" style="7" customWidth="1"/>
    <col min="5095" max="5095" width="11.25" style="7" customWidth="1"/>
    <col min="5096" max="5098" width="9.75" style="7" customWidth="1"/>
    <col min="5099" max="5334" width="8.875" style="7" customWidth="1"/>
    <col min="5335" max="5335" width="50.75" style="7" customWidth="1"/>
    <col min="5336" max="5341" width="11.75" style="7" customWidth="1"/>
    <col min="5342" max="5343" width="11.25" style="7" customWidth="1"/>
    <col min="5344" max="5349" width="9.75" style="7"/>
    <col min="5350" max="5350" width="50.75" style="7" customWidth="1"/>
    <col min="5351" max="5351" width="11.25" style="7" customWidth="1"/>
    <col min="5352" max="5354" width="9.75" style="7" customWidth="1"/>
    <col min="5355" max="5590" width="8.875" style="7" customWidth="1"/>
    <col min="5591" max="5591" width="50.75" style="7" customWidth="1"/>
    <col min="5592" max="5597" width="11.75" style="7" customWidth="1"/>
    <col min="5598" max="5599" width="11.25" style="7" customWidth="1"/>
    <col min="5600" max="5605" width="9.75" style="7"/>
    <col min="5606" max="5606" width="50.75" style="7" customWidth="1"/>
    <col min="5607" max="5607" width="11.25" style="7" customWidth="1"/>
    <col min="5608" max="5610" width="9.75" style="7" customWidth="1"/>
    <col min="5611" max="5846" width="8.875" style="7" customWidth="1"/>
    <col min="5847" max="5847" width="50.75" style="7" customWidth="1"/>
    <col min="5848" max="5853" width="11.75" style="7" customWidth="1"/>
    <col min="5854" max="5855" width="11.25" style="7" customWidth="1"/>
    <col min="5856" max="5861" width="9.75" style="7"/>
    <col min="5862" max="5862" width="50.75" style="7" customWidth="1"/>
    <col min="5863" max="5863" width="11.25" style="7" customWidth="1"/>
    <col min="5864" max="5866" width="9.75" style="7" customWidth="1"/>
    <col min="5867" max="6102" width="8.875" style="7" customWidth="1"/>
    <col min="6103" max="6103" width="50.75" style="7" customWidth="1"/>
    <col min="6104" max="6109" width="11.75" style="7" customWidth="1"/>
    <col min="6110" max="6111" width="11.25" style="7" customWidth="1"/>
    <col min="6112" max="6117" width="9.75" style="7"/>
    <col min="6118" max="6118" width="50.75" style="7" customWidth="1"/>
    <col min="6119" max="6119" width="11.25" style="7" customWidth="1"/>
    <col min="6120" max="6122" width="9.75" style="7" customWidth="1"/>
    <col min="6123" max="6358" width="8.875" style="7" customWidth="1"/>
    <col min="6359" max="6359" width="50.75" style="7" customWidth="1"/>
    <col min="6360" max="6365" width="11.75" style="7" customWidth="1"/>
    <col min="6366" max="6367" width="11.25" style="7" customWidth="1"/>
    <col min="6368" max="6373" width="9.75" style="7"/>
    <col min="6374" max="6374" width="50.75" style="7" customWidth="1"/>
    <col min="6375" max="6375" width="11.25" style="7" customWidth="1"/>
    <col min="6376" max="6378" width="9.75" style="7" customWidth="1"/>
    <col min="6379" max="6614" width="8.875" style="7" customWidth="1"/>
    <col min="6615" max="6615" width="50.75" style="7" customWidth="1"/>
    <col min="6616" max="6621" width="11.75" style="7" customWidth="1"/>
    <col min="6622" max="6623" width="11.25" style="7" customWidth="1"/>
    <col min="6624" max="6629" width="9.75" style="7"/>
    <col min="6630" max="6630" width="50.75" style="7" customWidth="1"/>
    <col min="6631" max="6631" width="11.25" style="7" customWidth="1"/>
    <col min="6632" max="6634" width="9.75" style="7" customWidth="1"/>
    <col min="6635" max="6870" width="8.875" style="7" customWidth="1"/>
    <col min="6871" max="6871" width="50.75" style="7" customWidth="1"/>
    <col min="6872" max="6877" width="11.75" style="7" customWidth="1"/>
    <col min="6878" max="6879" width="11.25" style="7" customWidth="1"/>
    <col min="6880" max="6885" width="9.75" style="7"/>
    <col min="6886" max="6886" width="50.75" style="7" customWidth="1"/>
    <col min="6887" max="6887" width="11.25" style="7" customWidth="1"/>
    <col min="6888" max="6890" width="9.75" style="7" customWidth="1"/>
    <col min="6891" max="7126" width="8.875" style="7" customWidth="1"/>
    <col min="7127" max="7127" width="50.75" style="7" customWidth="1"/>
    <col min="7128" max="7133" width="11.75" style="7" customWidth="1"/>
    <col min="7134" max="7135" width="11.25" style="7" customWidth="1"/>
    <col min="7136" max="7141" width="9.75" style="7"/>
    <col min="7142" max="7142" width="50.75" style="7" customWidth="1"/>
    <col min="7143" max="7143" width="11.25" style="7" customWidth="1"/>
    <col min="7144" max="7146" width="9.75" style="7" customWidth="1"/>
    <col min="7147" max="7382" width="8.875" style="7" customWidth="1"/>
    <col min="7383" max="7383" width="50.75" style="7" customWidth="1"/>
    <col min="7384" max="7389" width="11.75" style="7" customWidth="1"/>
    <col min="7390" max="7391" width="11.25" style="7" customWidth="1"/>
    <col min="7392" max="7397" width="9.75" style="7"/>
    <col min="7398" max="7398" width="50.75" style="7" customWidth="1"/>
    <col min="7399" max="7399" width="11.25" style="7" customWidth="1"/>
    <col min="7400" max="7402" width="9.75" style="7" customWidth="1"/>
    <col min="7403" max="7638" width="8.875" style="7" customWidth="1"/>
    <col min="7639" max="7639" width="50.75" style="7" customWidth="1"/>
    <col min="7640" max="7645" width="11.75" style="7" customWidth="1"/>
    <col min="7646" max="7647" width="11.25" style="7" customWidth="1"/>
    <col min="7648" max="7653" width="9.75" style="7"/>
    <col min="7654" max="7654" width="50.75" style="7" customWidth="1"/>
    <col min="7655" max="7655" width="11.25" style="7" customWidth="1"/>
    <col min="7656" max="7658" width="9.75" style="7" customWidth="1"/>
    <col min="7659" max="7894" width="8.875" style="7" customWidth="1"/>
    <col min="7895" max="7895" width="50.75" style="7" customWidth="1"/>
    <col min="7896" max="7901" width="11.75" style="7" customWidth="1"/>
    <col min="7902" max="7903" width="11.25" style="7" customWidth="1"/>
    <col min="7904" max="7909" width="9.75" style="7"/>
    <col min="7910" max="7910" width="50.75" style="7" customWidth="1"/>
    <col min="7911" max="7911" width="11.25" style="7" customWidth="1"/>
    <col min="7912" max="7914" width="9.75" style="7" customWidth="1"/>
    <col min="7915" max="8150" width="8.875" style="7" customWidth="1"/>
    <col min="8151" max="8151" width="50.75" style="7" customWidth="1"/>
    <col min="8152" max="8157" width="11.75" style="7" customWidth="1"/>
    <col min="8158" max="8159" width="11.25" style="7" customWidth="1"/>
    <col min="8160" max="8165" width="9.75" style="7"/>
    <col min="8166" max="8166" width="50.75" style="7" customWidth="1"/>
    <col min="8167" max="8167" width="11.25" style="7" customWidth="1"/>
    <col min="8168" max="8170" width="9.75" style="7" customWidth="1"/>
    <col min="8171" max="8406" width="8.875" style="7" customWidth="1"/>
    <col min="8407" max="8407" width="50.75" style="7" customWidth="1"/>
    <col min="8408" max="8413" width="11.75" style="7" customWidth="1"/>
    <col min="8414" max="8415" width="11.25" style="7" customWidth="1"/>
    <col min="8416" max="8421" width="9.75" style="7"/>
    <col min="8422" max="8422" width="50.75" style="7" customWidth="1"/>
    <col min="8423" max="8423" width="11.25" style="7" customWidth="1"/>
    <col min="8424" max="8426" width="9.75" style="7" customWidth="1"/>
    <col min="8427" max="8662" width="8.875" style="7" customWidth="1"/>
    <col min="8663" max="8663" width="50.75" style="7" customWidth="1"/>
    <col min="8664" max="8669" width="11.75" style="7" customWidth="1"/>
    <col min="8670" max="8671" width="11.25" style="7" customWidth="1"/>
    <col min="8672" max="8677" width="9.75" style="7"/>
    <col min="8678" max="8678" width="50.75" style="7" customWidth="1"/>
    <col min="8679" max="8679" width="11.25" style="7" customWidth="1"/>
    <col min="8680" max="8682" width="9.75" style="7" customWidth="1"/>
    <col min="8683" max="8918" width="8.875" style="7" customWidth="1"/>
    <col min="8919" max="8919" width="50.75" style="7" customWidth="1"/>
    <col min="8920" max="8925" width="11.75" style="7" customWidth="1"/>
    <col min="8926" max="8927" width="11.25" style="7" customWidth="1"/>
    <col min="8928" max="8933" width="9.75" style="7"/>
    <col min="8934" max="8934" width="50.75" style="7" customWidth="1"/>
    <col min="8935" max="8935" width="11.25" style="7" customWidth="1"/>
    <col min="8936" max="8938" width="9.75" style="7" customWidth="1"/>
    <col min="8939" max="9174" width="8.875" style="7" customWidth="1"/>
    <col min="9175" max="9175" width="50.75" style="7" customWidth="1"/>
    <col min="9176" max="9181" width="11.75" style="7" customWidth="1"/>
    <col min="9182" max="9183" width="11.25" style="7" customWidth="1"/>
    <col min="9184" max="9189" width="9.75" style="7"/>
    <col min="9190" max="9190" width="50.75" style="7" customWidth="1"/>
    <col min="9191" max="9191" width="11.25" style="7" customWidth="1"/>
    <col min="9192" max="9194" width="9.75" style="7" customWidth="1"/>
    <col min="9195" max="9430" width="8.875" style="7" customWidth="1"/>
    <col min="9431" max="9431" width="50.75" style="7" customWidth="1"/>
    <col min="9432" max="9437" width="11.75" style="7" customWidth="1"/>
    <col min="9438" max="9439" width="11.25" style="7" customWidth="1"/>
    <col min="9440" max="9445" width="9.75" style="7"/>
    <col min="9446" max="9446" width="50.75" style="7" customWidth="1"/>
    <col min="9447" max="9447" width="11.25" style="7" customWidth="1"/>
    <col min="9448" max="9450" width="9.75" style="7" customWidth="1"/>
    <col min="9451" max="9686" width="8.875" style="7" customWidth="1"/>
    <col min="9687" max="9687" width="50.75" style="7" customWidth="1"/>
    <col min="9688" max="9693" width="11.75" style="7" customWidth="1"/>
    <col min="9694" max="9695" width="11.25" style="7" customWidth="1"/>
    <col min="9696" max="9701" width="9.75" style="7"/>
    <col min="9702" max="9702" width="50.75" style="7" customWidth="1"/>
    <col min="9703" max="9703" width="11.25" style="7" customWidth="1"/>
    <col min="9704" max="9706" width="9.75" style="7" customWidth="1"/>
    <col min="9707" max="9942" width="8.875" style="7" customWidth="1"/>
    <col min="9943" max="9943" width="50.75" style="7" customWidth="1"/>
    <col min="9944" max="9949" width="11.75" style="7" customWidth="1"/>
    <col min="9950" max="9951" width="11.25" style="7" customWidth="1"/>
    <col min="9952" max="9957" width="9.75" style="7"/>
    <col min="9958" max="9958" width="50.75" style="7" customWidth="1"/>
    <col min="9959" max="9959" width="11.25" style="7" customWidth="1"/>
    <col min="9960" max="9962" width="9.75" style="7" customWidth="1"/>
    <col min="9963" max="10198" width="8.875" style="7" customWidth="1"/>
    <col min="10199" max="10199" width="50.75" style="7" customWidth="1"/>
    <col min="10200" max="10205" width="11.75" style="7" customWidth="1"/>
    <col min="10206" max="10207" width="11.25" style="7" customWidth="1"/>
    <col min="10208" max="10213" width="9.75" style="7"/>
    <col min="10214" max="10214" width="50.75" style="7" customWidth="1"/>
    <col min="10215" max="10215" width="11.25" style="7" customWidth="1"/>
    <col min="10216" max="10218" width="9.75" style="7" customWidth="1"/>
    <col min="10219" max="10454" width="8.875" style="7" customWidth="1"/>
    <col min="10455" max="10455" width="50.75" style="7" customWidth="1"/>
    <col min="10456" max="10461" width="11.75" style="7" customWidth="1"/>
    <col min="10462" max="10463" width="11.25" style="7" customWidth="1"/>
    <col min="10464" max="10469" width="9.75" style="7"/>
    <col min="10470" max="10470" width="50.75" style="7" customWidth="1"/>
    <col min="10471" max="10471" width="11.25" style="7" customWidth="1"/>
    <col min="10472" max="10474" width="9.75" style="7" customWidth="1"/>
    <col min="10475" max="10710" width="8.875" style="7" customWidth="1"/>
    <col min="10711" max="10711" width="50.75" style="7" customWidth="1"/>
    <col min="10712" max="10717" width="11.75" style="7" customWidth="1"/>
    <col min="10718" max="10719" width="11.25" style="7" customWidth="1"/>
    <col min="10720" max="10725" width="9.75" style="7"/>
    <col min="10726" max="10726" width="50.75" style="7" customWidth="1"/>
    <col min="10727" max="10727" width="11.25" style="7" customWidth="1"/>
    <col min="10728" max="10730" width="9.75" style="7" customWidth="1"/>
    <col min="10731" max="10966" width="8.875" style="7" customWidth="1"/>
    <col min="10967" max="10967" width="50.75" style="7" customWidth="1"/>
    <col min="10968" max="10973" width="11.75" style="7" customWidth="1"/>
    <col min="10974" max="10975" width="11.25" style="7" customWidth="1"/>
    <col min="10976" max="10981" width="9.75" style="7"/>
    <col min="10982" max="10982" width="50.75" style="7" customWidth="1"/>
    <col min="10983" max="10983" width="11.25" style="7" customWidth="1"/>
    <col min="10984" max="10986" width="9.75" style="7" customWidth="1"/>
    <col min="10987" max="11222" width="8.875" style="7" customWidth="1"/>
    <col min="11223" max="11223" width="50.75" style="7" customWidth="1"/>
    <col min="11224" max="11229" width="11.75" style="7" customWidth="1"/>
    <col min="11230" max="11231" width="11.25" style="7" customWidth="1"/>
    <col min="11232" max="11237" width="9.75" style="7"/>
    <col min="11238" max="11238" width="50.75" style="7" customWidth="1"/>
    <col min="11239" max="11239" width="11.25" style="7" customWidth="1"/>
    <col min="11240" max="11242" width="9.75" style="7" customWidth="1"/>
    <col min="11243" max="11478" width="8.875" style="7" customWidth="1"/>
    <col min="11479" max="11479" width="50.75" style="7" customWidth="1"/>
    <col min="11480" max="11485" width="11.75" style="7" customWidth="1"/>
    <col min="11486" max="11487" width="11.25" style="7" customWidth="1"/>
    <col min="11488" max="11493" width="9.75" style="7"/>
    <col min="11494" max="11494" width="50.75" style="7" customWidth="1"/>
    <col min="11495" max="11495" width="11.25" style="7" customWidth="1"/>
    <col min="11496" max="11498" width="9.75" style="7" customWidth="1"/>
    <col min="11499" max="11734" width="8.875" style="7" customWidth="1"/>
    <col min="11735" max="11735" width="50.75" style="7" customWidth="1"/>
    <col min="11736" max="11741" width="11.75" style="7" customWidth="1"/>
    <col min="11742" max="11743" width="11.25" style="7" customWidth="1"/>
    <col min="11744" max="11749" width="9.75" style="7"/>
    <col min="11750" max="11750" width="50.75" style="7" customWidth="1"/>
    <col min="11751" max="11751" width="11.25" style="7" customWidth="1"/>
    <col min="11752" max="11754" width="9.75" style="7" customWidth="1"/>
    <col min="11755" max="11990" width="8.875" style="7" customWidth="1"/>
    <col min="11991" max="11991" width="50.75" style="7" customWidth="1"/>
    <col min="11992" max="11997" width="11.75" style="7" customWidth="1"/>
    <col min="11998" max="11999" width="11.25" style="7" customWidth="1"/>
    <col min="12000" max="12005" width="9.75" style="7"/>
    <col min="12006" max="12006" width="50.75" style="7" customWidth="1"/>
    <col min="12007" max="12007" width="11.25" style="7" customWidth="1"/>
    <col min="12008" max="12010" width="9.75" style="7" customWidth="1"/>
    <col min="12011" max="12246" width="8.875" style="7" customWidth="1"/>
    <col min="12247" max="12247" width="50.75" style="7" customWidth="1"/>
    <col min="12248" max="12253" width="11.75" style="7" customWidth="1"/>
    <col min="12254" max="12255" width="11.25" style="7" customWidth="1"/>
    <col min="12256" max="12261" width="9.75" style="7"/>
    <col min="12262" max="12262" width="50.75" style="7" customWidth="1"/>
    <col min="12263" max="12263" width="11.25" style="7" customWidth="1"/>
    <col min="12264" max="12266" width="9.75" style="7" customWidth="1"/>
    <col min="12267" max="12502" width="8.875" style="7" customWidth="1"/>
    <col min="12503" max="12503" width="50.75" style="7" customWidth="1"/>
    <col min="12504" max="12509" width="11.75" style="7" customWidth="1"/>
    <col min="12510" max="12511" width="11.25" style="7" customWidth="1"/>
    <col min="12512" max="12517" width="9.75" style="7"/>
    <col min="12518" max="12518" width="50.75" style="7" customWidth="1"/>
    <col min="12519" max="12519" width="11.25" style="7" customWidth="1"/>
    <col min="12520" max="12522" width="9.75" style="7" customWidth="1"/>
    <col min="12523" max="12758" width="8.875" style="7" customWidth="1"/>
    <col min="12759" max="12759" width="50.75" style="7" customWidth="1"/>
    <col min="12760" max="12765" width="11.75" style="7" customWidth="1"/>
    <col min="12766" max="12767" width="11.25" style="7" customWidth="1"/>
    <col min="12768" max="12773" width="9.75" style="7"/>
    <col min="12774" max="12774" width="50.75" style="7" customWidth="1"/>
    <col min="12775" max="12775" width="11.25" style="7" customWidth="1"/>
    <col min="12776" max="12778" width="9.75" style="7" customWidth="1"/>
    <col min="12779" max="13014" width="8.875" style="7" customWidth="1"/>
    <col min="13015" max="13015" width="50.75" style="7" customWidth="1"/>
    <col min="13016" max="13021" width="11.75" style="7" customWidth="1"/>
    <col min="13022" max="13023" width="11.25" style="7" customWidth="1"/>
    <col min="13024" max="13029" width="9.75" style="7"/>
    <col min="13030" max="13030" width="50.75" style="7" customWidth="1"/>
    <col min="13031" max="13031" width="11.25" style="7" customWidth="1"/>
    <col min="13032" max="13034" width="9.75" style="7" customWidth="1"/>
    <col min="13035" max="13270" width="8.875" style="7" customWidth="1"/>
    <col min="13271" max="13271" width="50.75" style="7" customWidth="1"/>
    <col min="13272" max="13277" width="11.75" style="7" customWidth="1"/>
    <col min="13278" max="13279" width="11.25" style="7" customWidth="1"/>
    <col min="13280" max="13285" width="9.75" style="7"/>
    <col min="13286" max="13286" width="50.75" style="7" customWidth="1"/>
    <col min="13287" max="13287" width="11.25" style="7" customWidth="1"/>
    <col min="13288" max="13290" width="9.75" style="7" customWidth="1"/>
    <col min="13291" max="13526" width="8.875" style="7" customWidth="1"/>
    <col min="13527" max="13527" width="50.75" style="7" customWidth="1"/>
    <col min="13528" max="13533" width="11.75" style="7" customWidth="1"/>
    <col min="13534" max="13535" width="11.25" style="7" customWidth="1"/>
    <col min="13536" max="13541" width="9.75" style="7"/>
    <col min="13542" max="13542" width="50.75" style="7" customWidth="1"/>
    <col min="13543" max="13543" width="11.25" style="7" customWidth="1"/>
    <col min="13544" max="13546" width="9.75" style="7" customWidth="1"/>
    <col min="13547" max="13782" width="8.875" style="7" customWidth="1"/>
    <col min="13783" max="13783" width="50.75" style="7" customWidth="1"/>
    <col min="13784" max="13789" width="11.75" style="7" customWidth="1"/>
    <col min="13790" max="13791" width="11.25" style="7" customWidth="1"/>
    <col min="13792" max="13797" width="9.75" style="7"/>
    <col min="13798" max="13798" width="50.75" style="7" customWidth="1"/>
    <col min="13799" max="13799" width="11.25" style="7" customWidth="1"/>
    <col min="13800" max="13802" width="9.75" style="7" customWidth="1"/>
    <col min="13803" max="14038" width="8.875" style="7" customWidth="1"/>
    <col min="14039" max="14039" width="50.75" style="7" customWidth="1"/>
    <col min="14040" max="14045" width="11.75" style="7" customWidth="1"/>
    <col min="14046" max="14047" width="11.25" style="7" customWidth="1"/>
    <col min="14048" max="14053" width="9.75" style="7"/>
    <col min="14054" max="14054" width="50.75" style="7" customWidth="1"/>
    <col min="14055" max="14055" width="11.25" style="7" customWidth="1"/>
    <col min="14056" max="14058" width="9.75" style="7" customWidth="1"/>
    <col min="14059" max="14294" width="8.875" style="7" customWidth="1"/>
    <col min="14295" max="14295" width="50.75" style="7" customWidth="1"/>
    <col min="14296" max="14301" width="11.75" style="7" customWidth="1"/>
    <col min="14302" max="14303" width="11.25" style="7" customWidth="1"/>
    <col min="14304" max="14309" width="9.75" style="7"/>
    <col min="14310" max="14310" width="50.75" style="7" customWidth="1"/>
    <col min="14311" max="14311" width="11.25" style="7" customWidth="1"/>
    <col min="14312" max="14314" width="9.75" style="7" customWidth="1"/>
    <col min="14315" max="14550" width="8.875" style="7" customWidth="1"/>
    <col min="14551" max="14551" width="50.75" style="7" customWidth="1"/>
    <col min="14552" max="14557" width="11.75" style="7" customWidth="1"/>
    <col min="14558" max="14559" width="11.25" style="7" customWidth="1"/>
    <col min="14560" max="14565" width="9.75" style="7"/>
    <col min="14566" max="14566" width="50.75" style="7" customWidth="1"/>
    <col min="14567" max="14567" width="11.25" style="7" customWidth="1"/>
    <col min="14568" max="14570" width="9.75" style="7" customWidth="1"/>
    <col min="14571" max="14806" width="8.875" style="7" customWidth="1"/>
    <col min="14807" max="14807" width="50.75" style="7" customWidth="1"/>
    <col min="14808" max="14813" width="11.75" style="7" customWidth="1"/>
    <col min="14814" max="14815" width="11.25" style="7" customWidth="1"/>
    <col min="14816" max="14821" width="9.75" style="7"/>
    <col min="14822" max="14822" width="50.75" style="7" customWidth="1"/>
    <col min="14823" max="14823" width="11.25" style="7" customWidth="1"/>
    <col min="14824" max="14826" width="9.75" style="7" customWidth="1"/>
    <col min="14827" max="15062" width="8.875" style="7" customWidth="1"/>
    <col min="15063" max="15063" width="50.75" style="7" customWidth="1"/>
    <col min="15064" max="15069" width="11.75" style="7" customWidth="1"/>
    <col min="15070" max="15071" width="11.25" style="7" customWidth="1"/>
    <col min="15072" max="15077" width="9.75" style="7"/>
    <col min="15078" max="15078" width="50.75" style="7" customWidth="1"/>
    <col min="15079" max="15079" width="11.25" style="7" customWidth="1"/>
    <col min="15080" max="15082" width="9.75" style="7" customWidth="1"/>
    <col min="15083" max="15318" width="8.875" style="7" customWidth="1"/>
    <col min="15319" max="15319" width="50.75" style="7" customWidth="1"/>
    <col min="15320" max="15325" width="11.75" style="7" customWidth="1"/>
    <col min="15326" max="15327" width="11.25" style="7" customWidth="1"/>
    <col min="15328" max="15333" width="9.75" style="7"/>
    <col min="15334" max="15334" width="50.75" style="7" customWidth="1"/>
    <col min="15335" max="15335" width="11.25" style="7" customWidth="1"/>
    <col min="15336" max="15338" width="9.75" style="7" customWidth="1"/>
    <col min="15339" max="15574" width="8.875" style="7" customWidth="1"/>
    <col min="15575" max="15575" width="50.75" style="7" customWidth="1"/>
    <col min="15576" max="15581" width="11.75" style="7" customWidth="1"/>
    <col min="15582" max="15583" width="11.25" style="7" customWidth="1"/>
    <col min="15584" max="15589" width="9.75" style="7"/>
    <col min="15590" max="15590" width="50.75" style="7" customWidth="1"/>
    <col min="15591" max="15591" width="11.25" style="7" customWidth="1"/>
    <col min="15592" max="15594" width="9.75" style="7" customWidth="1"/>
    <col min="15595" max="15830" width="8.875" style="7" customWidth="1"/>
    <col min="15831" max="15831" width="50.75" style="7" customWidth="1"/>
    <col min="15832" max="15837" width="11.75" style="7" customWidth="1"/>
    <col min="15838" max="15839" width="11.25" style="7" customWidth="1"/>
    <col min="15840" max="15845" width="9.75" style="7"/>
    <col min="15846" max="15846" width="50.75" style="7" customWidth="1"/>
    <col min="15847" max="15847" width="11.25" style="7" customWidth="1"/>
    <col min="15848" max="15850" width="9.75" style="7" customWidth="1"/>
    <col min="15851" max="16086" width="8.875" style="7" customWidth="1"/>
    <col min="16087" max="16087" width="50.75" style="7" customWidth="1"/>
    <col min="16088" max="16093" width="11.75" style="7" customWidth="1"/>
    <col min="16094" max="16095" width="11.25" style="7" customWidth="1"/>
    <col min="16096" max="16101" width="9.75" style="7"/>
    <col min="16102" max="16102" width="50.75" style="7" customWidth="1"/>
    <col min="16103" max="16103" width="11.25" style="7" customWidth="1"/>
    <col min="16104" max="16106" width="9.75" style="7" customWidth="1"/>
    <col min="16107" max="16342" width="8.875" style="7" customWidth="1"/>
    <col min="16343" max="16343" width="50.75" style="7" customWidth="1"/>
    <col min="16344" max="16349" width="11.75" style="7" customWidth="1"/>
    <col min="16350" max="16351" width="11.25" style="7" customWidth="1"/>
    <col min="16352" max="16384" width="9.75" style="7"/>
  </cols>
  <sheetData>
    <row r="1" spans="1:11" s="270" customFormat="1" ht="26.25" x14ac:dyDescent="0.5">
      <c r="A1" s="298" t="s">
        <v>106</v>
      </c>
      <c r="B1" s="298"/>
      <c r="C1" s="298"/>
      <c r="D1" s="298"/>
      <c r="E1" s="298"/>
      <c r="F1" s="298"/>
      <c r="G1" s="298"/>
      <c r="H1" s="298"/>
      <c r="I1" s="298"/>
      <c r="J1" s="298"/>
      <c r="K1" s="298"/>
    </row>
    <row r="2" spans="1:11" s="270" customFormat="1" ht="26.25" x14ac:dyDescent="0.5">
      <c r="A2" s="298" t="str">
        <f>VLOOKUP(A1,Contents!$B:$C,2,0)</f>
        <v>국내총생산, 국민총생산, 국민소득 간의 관계</v>
      </c>
      <c r="B2" s="298"/>
      <c r="C2" s="298"/>
      <c r="D2" s="298"/>
      <c r="E2" s="298"/>
      <c r="F2" s="298"/>
      <c r="G2" s="298"/>
      <c r="H2" s="298"/>
      <c r="I2" s="298"/>
      <c r="J2" s="298"/>
      <c r="K2" s="298"/>
    </row>
    <row r="3" spans="1:11" x14ac:dyDescent="0.3">
      <c r="A3" s="355" t="s">
        <v>287</v>
      </c>
      <c r="B3" s="355"/>
      <c r="C3" s="355"/>
      <c r="D3" s="355"/>
      <c r="E3" s="355"/>
      <c r="F3" s="355"/>
      <c r="G3" s="355"/>
      <c r="H3" s="355"/>
      <c r="I3" s="355"/>
      <c r="J3" s="355"/>
      <c r="K3" s="355"/>
    </row>
    <row r="4" spans="1:11" s="188" customFormat="1" x14ac:dyDescent="0.3">
      <c r="A4" s="345" t="s">
        <v>96</v>
      </c>
      <c r="B4" s="181"/>
      <c r="C4" s="271"/>
      <c r="D4" s="335">
        <v>2022</v>
      </c>
      <c r="E4" s="335">
        <v>2023</v>
      </c>
      <c r="F4" s="335">
        <v>2024</v>
      </c>
      <c r="G4" s="328" t="s">
        <v>285</v>
      </c>
      <c r="H4" s="322" t="s">
        <v>111</v>
      </c>
      <c r="I4" s="322" t="s">
        <v>111</v>
      </c>
      <c r="J4" s="322" t="s">
        <v>111</v>
      </c>
      <c r="K4" s="323" t="s">
        <v>111</v>
      </c>
    </row>
    <row r="5" spans="1:11" x14ac:dyDescent="0.3">
      <c r="A5" s="346" t="s">
        <v>96</v>
      </c>
      <c r="B5" s="182"/>
      <c r="C5" s="272"/>
      <c r="D5" s="336">
        <v>2022</v>
      </c>
      <c r="E5" s="336">
        <v>2023</v>
      </c>
      <c r="F5" s="336">
        <v>2024</v>
      </c>
      <c r="G5" s="324">
        <v>2024</v>
      </c>
      <c r="H5" s="324">
        <v>2024</v>
      </c>
      <c r="I5" s="324">
        <v>2024</v>
      </c>
      <c r="J5" s="324">
        <v>2025</v>
      </c>
      <c r="K5" s="324">
        <v>2025</v>
      </c>
    </row>
    <row r="6" spans="1:11" x14ac:dyDescent="0.3">
      <c r="A6" s="347" t="s">
        <v>96</v>
      </c>
      <c r="B6" s="183"/>
      <c r="C6" s="273"/>
      <c r="D6" s="337">
        <v>2022</v>
      </c>
      <c r="E6" s="337">
        <v>2023</v>
      </c>
      <c r="F6" s="337">
        <v>2024</v>
      </c>
      <c r="G6" s="64" t="s">
        <v>101</v>
      </c>
      <c r="H6" s="64" t="s">
        <v>100</v>
      </c>
      <c r="I6" s="64" t="s">
        <v>99</v>
      </c>
      <c r="J6" s="173" t="s">
        <v>102</v>
      </c>
      <c r="K6" s="64" t="s">
        <v>101</v>
      </c>
    </row>
    <row r="7" spans="1:11" x14ac:dyDescent="0.3">
      <c r="A7" s="217">
        <v>1</v>
      </c>
      <c r="B7" s="18" t="s">
        <v>8</v>
      </c>
      <c r="C7" s="55" t="s">
        <v>321</v>
      </c>
      <c r="D7" s="31">
        <v>26054.6</v>
      </c>
      <c r="E7" s="31">
        <v>27811.5</v>
      </c>
      <c r="F7" s="85">
        <v>29298</v>
      </c>
      <c r="G7" s="31">
        <v>29147</v>
      </c>
      <c r="H7" s="31">
        <v>29511.7</v>
      </c>
      <c r="I7" s="31">
        <v>29825.200000000001</v>
      </c>
      <c r="J7" s="31">
        <v>30042.1</v>
      </c>
      <c r="K7" s="85">
        <v>30485.7</v>
      </c>
    </row>
    <row r="8" spans="1:11" x14ac:dyDescent="0.3">
      <c r="A8" s="225">
        <v>2</v>
      </c>
      <c r="B8" s="13" t="s">
        <v>78</v>
      </c>
      <c r="C8" s="13" t="s">
        <v>387</v>
      </c>
      <c r="D8" s="10">
        <v>1219.8</v>
      </c>
      <c r="E8" s="10">
        <v>1397.9</v>
      </c>
      <c r="F8" s="11">
        <v>1485.6</v>
      </c>
      <c r="G8" s="10">
        <v>1498.6</v>
      </c>
      <c r="H8" s="10">
        <v>1444.9</v>
      </c>
      <c r="I8" s="10">
        <v>1546.5</v>
      </c>
      <c r="J8" s="10">
        <v>1454.8</v>
      </c>
      <c r="K8" s="11">
        <v>1525.8</v>
      </c>
    </row>
    <row r="9" spans="1:11" x14ac:dyDescent="0.3">
      <c r="A9" s="225">
        <v>3</v>
      </c>
      <c r="B9" s="13" t="s">
        <v>40</v>
      </c>
      <c r="C9" s="13" t="s">
        <v>388</v>
      </c>
      <c r="D9" s="10">
        <v>1067.7</v>
      </c>
      <c r="E9" s="10">
        <v>1312.2</v>
      </c>
      <c r="F9" s="11">
        <v>1493.9</v>
      </c>
      <c r="G9" s="10">
        <v>1510.6</v>
      </c>
      <c r="H9" s="10">
        <v>1497.1</v>
      </c>
      <c r="I9" s="10">
        <v>1507.4</v>
      </c>
      <c r="J9" s="10">
        <v>1452.7</v>
      </c>
      <c r="K9" s="11">
        <v>1544.2</v>
      </c>
    </row>
    <row r="10" spans="1:11" x14ac:dyDescent="0.3">
      <c r="A10" s="225">
        <v>4</v>
      </c>
      <c r="B10" s="18" t="s">
        <v>41</v>
      </c>
      <c r="C10" s="18" t="s">
        <v>389</v>
      </c>
      <c r="D10" s="31">
        <v>26206.6</v>
      </c>
      <c r="E10" s="31">
        <v>27897.200000000001</v>
      </c>
      <c r="F10" s="40">
        <v>29289.7</v>
      </c>
      <c r="G10" s="31">
        <v>29135</v>
      </c>
      <c r="H10" s="31">
        <v>29459.5</v>
      </c>
      <c r="I10" s="31">
        <v>29864.3</v>
      </c>
      <c r="J10" s="31">
        <v>30044.2</v>
      </c>
      <c r="K10" s="40">
        <v>30467.4</v>
      </c>
    </row>
    <row r="11" spans="1:11" x14ac:dyDescent="0.3">
      <c r="A11" s="225">
        <v>5</v>
      </c>
      <c r="B11" s="13" t="s">
        <v>42</v>
      </c>
      <c r="C11" s="13" t="s">
        <v>399</v>
      </c>
      <c r="D11" s="10">
        <v>4307.3999999999996</v>
      </c>
      <c r="E11" s="10">
        <v>4570.7</v>
      </c>
      <c r="F11" s="11">
        <v>4796.7</v>
      </c>
      <c r="G11" s="10">
        <v>4762.1000000000004</v>
      </c>
      <c r="H11" s="10">
        <v>4834.1000000000004</v>
      </c>
      <c r="I11" s="10">
        <v>4895.8</v>
      </c>
      <c r="J11" s="10">
        <v>4943.2</v>
      </c>
      <c r="K11" s="11">
        <v>4994.8</v>
      </c>
    </row>
    <row r="12" spans="1:11" x14ac:dyDescent="0.3">
      <c r="A12" s="225">
        <v>6</v>
      </c>
      <c r="B12" s="13" t="s">
        <v>43</v>
      </c>
      <c r="C12" s="13" t="s">
        <v>400</v>
      </c>
      <c r="D12" s="10">
        <v>-0.4</v>
      </c>
      <c r="E12" s="10">
        <v>325.89999999999998</v>
      </c>
      <c r="F12" s="11">
        <v>296.3</v>
      </c>
      <c r="G12" s="10">
        <v>285.89999999999998</v>
      </c>
      <c r="H12" s="10">
        <v>394.4</v>
      </c>
      <c r="I12" s="10">
        <v>265.2</v>
      </c>
      <c r="J12" s="10">
        <v>146.5</v>
      </c>
      <c r="K12" s="11">
        <v>149.9</v>
      </c>
    </row>
    <row r="13" spans="1:11" x14ac:dyDescent="0.3">
      <c r="A13" s="225">
        <v>7</v>
      </c>
      <c r="B13" s="18" t="s">
        <v>44</v>
      </c>
      <c r="C13" s="18" t="s">
        <v>401</v>
      </c>
      <c r="D13" s="31">
        <v>21899.7</v>
      </c>
      <c r="E13" s="31">
        <v>23000.6</v>
      </c>
      <c r="F13" s="40">
        <v>24196.7</v>
      </c>
      <c r="G13" s="31">
        <v>24087</v>
      </c>
      <c r="H13" s="31">
        <v>24231</v>
      </c>
      <c r="I13" s="31">
        <v>24703.3</v>
      </c>
      <c r="J13" s="31">
        <v>24954.5</v>
      </c>
      <c r="K13" s="40">
        <v>25322.7</v>
      </c>
    </row>
    <row r="14" spans="1:11" x14ac:dyDescent="0.3">
      <c r="A14" s="225">
        <v>8</v>
      </c>
      <c r="B14" s="14" t="s">
        <v>45</v>
      </c>
      <c r="C14" s="14" t="s">
        <v>402</v>
      </c>
      <c r="D14" s="10">
        <v>13443.4</v>
      </c>
      <c r="E14" s="10">
        <v>14207.4</v>
      </c>
      <c r="F14" s="11">
        <v>15027.1</v>
      </c>
      <c r="G14" s="10">
        <v>14943.7</v>
      </c>
      <c r="H14" s="10">
        <v>15115.7</v>
      </c>
      <c r="I14" s="10">
        <v>15309.1</v>
      </c>
      <c r="J14" s="10">
        <v>15510.9</v>
      </c>
      <c r="K14" s="11">
        <v>15701.3</v>
      </c>
    </row>
    <row r="15" spans="1:11" x14ac:dyDescent="0.3">
      <c r="A15" s="225">
        <v>9</v>
      </c>
      <c r="B15" s="15" t="s">
        <v>46</v>
      </c>
      <c r="C15" s="15" t="s">
        <v>403</v>
      </c>
      <c r="D15" s="10">
        <v>11122.8</v>
      </c>
      <c r="E15" s="10">
        <v>11732.4</v>
      </c>
      <c r="F15" s="11">
        <v>12387.9</v>
      </c>
      <c r="G15" s="10">
        <v>12317.2</v>
      </c>
      <c r="H15" s="10">
        <v>12458.4</v>
      </c>
      <c r="I15" s="10">
        <v>12626.6</v>
      </c>
      <c r="J15" s="10">
        <v>12788.7</v>
      </c>
      <c r="K15" s="11">
        <v>12945.1</v>
      </c>
    </row>
    <row r="16" spans="1:11" x14ac:dyDescent="0.3">
      <c r="A16" s="225">
        <v>10</v>
      </c>
      <c r="B16" s="15" t="s">
        <v>47</v>
      </c>
      <c r="C16" s="15" t="s">
        <v>404</v>
      </c>
      <c r="D16" s="10">
        <v>2320.6</v>
      </c>
      <c r="E16" s="10">
        <v>2475</v>
      </c>
      <c r="F16" s="11">
        <v>2639.1</v>
      </c>
      <c r="G16" s="10">
        <v>2626.5</v>
      </c>
      <c r="H16" s="10">
        <v>2657.3</v>
      </c>
      <c r="I16" s="10">
        <v>2682.5</v>
      </c>
      <c r="J16" s="10">
        <v>2722.2</v>
      </c>
      <c r="K16" s="11">
        <v>2756.2</v>
      </c>
    </row>
    <row r="17" spans="1:11" ht="33" x14ac:dyDescent="0.3">
      <c r="A17" s="226">
        <v>11</v>
      </c>
      <c r="B17" s="14" t="s">
        <v>234</v>
      </c>
      <c r="C17" s="14" t="s">
        <v>405</v>
      </c>
      <c r="D17" s="10">
        <v>1868.9</v>
      </c>
      <c r="E17" s="10">
        <v>1942</v>
      </c>
      <c r="F17" s="11">
        <v>2023.1</v>
      </c>
      <c r="G17" s="10">
        <v>2013.2</v>
      </c>
      <c r="H17" s="10">
        <v>2031.7</v>
      </c>
      <c r="I17" s="10">
        <v>2064.5</v>
      </c>
      <c r="J17" s="10">
        <v>2103.3000000000002</v>
      </c>
      <c r="K17" s="11">
        <v>2105.1999999999998</v>
      </c>
    </row>
    <row r="18" spans="1:11" ht="33" x14ac:dyDescent="0.3">
      <c r="A18" s="226">
        <v>12</v>
      </c>
      <c r="B18" s="14" t="s">
        <v>235</v>
      </c>
      <c r="C18" s="14" t="s">
        <v>406</v>
      </c>
      <c r="D18" s="10">
        <v>871.1</v>
      </c>
      <c r="E18" s="10">
        <v>1002.5</v>
      </c>
      <c r="F18" s="11">
        <v>1078.0999999999999</v>
      </c>
      <c r="G18" s="10">
        <v>1069.7</v>
      </c>
      <c r="H18" s="10">
        <v>1077.3</v>
      </c>
      <c r="I18" s="10">
        <v>1096.7</v>
      </c>
      <c r="J18" s="10">
        <v>1115.5999999999999</v>
      </c>
      <c r="K18" s="11">
        <v>1119.2</v>
      </c>
    </row>
    <row r="19" spans="1:11" ht="33" x14ac:dyDescent="0.3">
      <c r="A19" s="226">
        <v>13</v>
      </c>
      <c r="B19" s="14" t="s">
        <v>160</v>
      </c>
      <c r="C19" s="14" t="s">
        <v>407</v>
      </c>
      <c r="D19" s="10">
        <v>3362.6</v>
      </c>
      <c r="E19" s="10">
        <v>3617.3</v>
      </c>
      <c r="F19" s="11">
        <v>3801.8</v>
      </c>
      <c r="G19" s="10">
        <v>3793.1</v>
      </c>
      <c r="H19" s="10">
        <v>3755.7</v>
      </c>
      <c r="I19" s="10">
        <v>3970.6</v>
      </c>
      <c r="J19" s="10">
        <v>3922.9</v>
      </c>
      <c r="K19" s="11">
        <v>3929.7</v>
      </c>
    </row>
    <row r="20" spans="1:11" x14ac:dyDescent="0.3">
      <c r="A20" s="225">
        <v>14</v>
      </c>
      <c r="B20" s="14" t="s">
        <v>48</v>
      </c>
      <c r="C20" s="14" t="s">
        <v>408</v>
      </c>
      <c r="D20" s="10">
        <v>410.4</v>
      </c>
      <c r="E20" s="10">
        <v>280.89999999999998</v>
      </c>
      <c r="F20" s="11">
        <v>167.3</v>
      </c>
      <c r="G20" s="10">
        <v>183.1</v>
      </c>
      <c r="H20" s="10">
        <v>136.19999999999999</v>
      </c>
      <c r="I20" s="10">
        <v>143.6</v>
      </c>
      <c r="J20" s="10">
        <v>167.5</v>
      </c>
      <c r="K20" s="11">
        <v>162.4</v>
      </c>
    </row>
    <row r="21" spans="1:11" x14ac:dyDescent="0.3">
      <c r="A21" s="225">
        <v>15</v>
      </c>
      <c r="B21" s="14" t="s">
        <v>49</v>
      </c>
      <c r="C21" s="14" t="s">
        <v>409</v>
      </c>
      <c r="D21" s="10">
        <v>1706.5</v>
      </c>
      <c r="E21" s="10">
        <v>1758.8</v>
      </c>
      <c r="F21" s="11">
        <v>1860.4</v>
      </c>
      <c r="G21" s="10">
        <v>1849.5</v>
      </c>
      <c r="H21" s="10">
        <v>1873</v>
      </c>
      <c r="I21" s="10">
        <v>1893.2</v>
      </c>
      <c r="J21" s="10">
        <v>1906.7</v>
      </c>
      <c r="K21" s="11">
        <v>2083.1</v>
      </c>
    </row>
    <row r="22" spans="1:11" x14ac:dyDescent="0.3">
      <c r="A22" s="225">
        <v>16</v>
      </c>
      <c r="B22" s="14" t="s">
        <v>50</v>
      </c>
      <c r="C22" s="14" t="s">
        <v>410</v>
      </c>
      <c r="D22" s="10">
        <v>252.8</v>
      </c>
      <c r="E22" s="10">
        <v>238.6</v>
      </c>
      <c r="F22" s="11">
        <v>286.39999999999998</v>
      </c>
      <c r="G22" s="10">
        <v>282.2</v>
      </c>
      <c r="H22" s="10">
        <v>287.39999999999998</v>
      </c>
      <c r="I22" s="10">
        <v>273.89999999999998</v>
      </c>
      <c r="J22" s="10">
        <v>276.10000000000002</v>
      </c>
      <c r="K22" s="11">
        <v>274.2</v>
      </c>
    </row>
    <row r="23" spans="1:11" x14ac:dyDescent="0.3">
      <c r="A23" s="225">
        <v>17</v>
      </c>
      <c r="B23" s="14" t="s">
        <v>51</v>
      </c>
      <c r="C23" s="14" t="s">
        <v>411</v>
      </c>
      <c r="D23" s="10">
        <v>-16</v>
      </c>
      <c r="E23" s="10">
        <v>-46.9</v>
      </c>
      <c r="F23" s="11">
        <v>-47.5</v>
      </c>
      <c r="G23" s="10">
        <v>-47.6</v>
      </c>
      <c r="H23" s="10">
        <v>-46.2</v>
      </c>
      <c r="I23" s="10">
        <v>-48.2</v>
      </c>
      <c r="J23" s="10">
        <v>-48.3</v>
      </c>
      <c r="K23" s="11">
        <v>-52.4</v>
      </c>
    </row>
    <row r="24" spans="1:11" x14ac:dyDescent="0.3">
      <c r="A24" s="225"/>
      <c r="B24" s="18" t="s">
        <v>29</v>
      </c>
      <c r="C24" s="18" t="s">
        <v>343</v>
      </c>
      <c r="D24" s="31"/>
      <c r="E24" s="31"/>
      <c r="F24" s="40"/>
      <c r="G24" s="31"/>
      <c r="H24" s="31"/>
      <c r="I24" s="31"/>
      <c r="J24" s="31"/>
      <c r="K24" s="40"/>
    </row>
    <row r="25" spans="1:11" x14ac:dyDescent="0.3">
      <c r="A25" s="225">
        <v>18</v>
      </c>
      <c r="B25" s="14" t="s">
        <v>92</v>
      </c>
      <c r="C25" s="14" t="s">
        <v>344</v>
      </c>
      <c r="D25" s="10">
        <v>26055</v>
      </c>
      <c r="E25" s="10">
        <v>27485.7</v>
      </c>
      <c r="F25" s="11">
        <v>29001.7</v>
      </c>
      <c r="G25" s="10">
        <v>28861.1</v>
      </c>
      <c r="H25" s="10">
        <v>29117.3</v>
      </c>
      <c r="I25" s="10">
        <v>29560</v>
      </c>
      <c r="J25" s="10">
        <v>29895.7</v>
      </c>
      <c r="K25" s="11">
        <v>30335.8</v>
      </c>
    </row>
    <row r="26" spans="1:11" x14ac:dyDescent="0.3">
      <c r="A26" s="225">
        <v>19</v>
      </c>
      <c r="B26" s="14" t="s">
        <v>33</v>
      </c>
      <c r="C26" s="14" t="s">
        <v>345</v>
      </c>
      <c r="D26" s="10">
        <v>26054.799999999999</v>
      </c>
      <c r="E26" s="10">
        <v>27648.6</v>
      </c>
      <c r="F26" s="11">
        <v>29149.9</v>
      </c>
      <c r="G26" s="10">
        <v>29004.1</v>
      </c>
      <c r="H26" s="10">
        <v>29314.5</v>
      </c>
      <c r="I26" s="10">
        <v>29692.6</v>
      </c>
      <c r="J26" s="10">
        <v>29968.9</v>
      </c>
      <c r="K26" s="11">
        <v>30410.799999999999</v>
      </c>
    </row>
    <row r="27" spans="1:11" x14ac:dyDescent="0.3">
      <c r="A27" s="235">
        <v>20</v>
      </c>
      <c r="B27" s="52" t="s">
        <v>236</v>
      </c>
      <c r="C27" s="52" t="s">
        <v>412</v>
      </c>
      <c r="D27" s="86">
        <v>0</v>
      </c>
      <c r="E27" s="86">
        <v>1.2</v>
      </c>
      <c r="F27" s="87">
        <v>1</v>
      </c>
      <c r="G27" s="86">
        <v>1</v>
      </c>
      <c r="H27" s="54">
        <v>1.3</v>
      </c>
      <c r="I27" s="54">
        <v>0.9</v>
      </c>
      <c r="J27" s="54">
        <v>0.5</v>
      </c>
      <c r="K27" s="11">
        <v>0.5</v>
      </c>
    </row>
    <row r="28" spans="1:11" x14ac:dyDescent="0.3">
      <c r="A28" s="251" t="s">
        <v>114</v>
      </c>
      <c r="B28" s="251"/>
      <c r="C28" s="251"/>
      <c r="D28" s="251"/>
      <c r="E28" s="251"/>
      <c r="F28" s="251"/>
      <c r="G28" s="251"/>
      <c r="H28" s="251"/>
      <c r="I28" s="251"/>
      <c r="J28" s="251"/>
      <c r="K28" s="251"/>
    </row>
    <row r="29" spans="1:11" x14ac:dyDescent="0.3">
      <c r="A29" s="248" t="s">
        <v>97</v>
      </c>
      <c r="B29" s="248"/>
      <c r="C29" s="248"/>
      <c r="D29" s="248"/>
      <c r="E29" s="248"/>
      <c r="F29" s="248"/>
      <c r="G29" s="248"/>
      <c r="H29" s="248"/>
      <c r="I29" s="248"/>
      <c r="J29" s="248"/>
      <c r="K29" s="248"/>
    </row>
  </sheetData>
  <mergeCells count="8">
    <mergeCell ref="A3:K3"/>
    <mergeCell ref="A4:A6"/>
    <mergeCell ref="D4:D6"/>
    <mergeCell ref="E4:E6"/>
    <mergeCell ref="F4:F6"/>
    <mergeCell ref="G4:K4"/>
    <mergeCell ref="G5:I5"/>
    <mergeCell ref="J5:K5"/>
  </mergeCells>
  <phoneticPr fontId="21" type="noConversion"/>
  <pageMargins left="0.25" right="0.25" top="0.75" bottom="0.75" header="0.3" footer="0.3"/>
  <pageSetup scale="53" orientation="landscape" r:id="rId1"/>
  <customProperties>
    <customPr name="SourceTable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K81"/>
  <sheetViews>
    <sheetView showGridLines="0" zoomScaleNormal="100" workbookViewId="0"/>
  </sheetViews>
  <sheetFormatPr defaultColWidth="9.75" defaultRowHeight="16.5" x14ac:dyDescent="0.3"/>
  <cols>
    <col min="1" max="1" width="4.75" style="7" customWidth="1"/>
    <col min="2" max="3" width="76.125" style="4" customWidth="1"/>
    <col min="4" max="4" width="9.75" style="4" customWidth="1"/>
    <col min="5" max="11" width="9.75" style="7" customWidth="1"/>
    <col min="12" max="214" width="8.875" style="7" customWidth="1"/>
    <col min="215" max="215" width="50.375" style="7" customWidth="1"/>
    <col min="216" max="223" width="10.75" style="7" customWidth="1"/>
    <col min="224" max="229" width="9.75" style="7"/>
    <col min="230" max="230" width="50.375" style="7" customWidth="1"/>
    <col min="231" max="231" width="10.75" style="7" customWidth="1"/>
    <col min="232" max="234" width="9.75" style="7" customWidth="1"/>
    <col min="235" max="470" width="8.875" style="7" customWidth="1"/>
    <col min="471" max="471" width="50.375" style="7" customWidth="1"/>
    <col min="472" max="479" width="10.75" style="7" customWidth="1"/>
    <col min="480" max="485" width="9.75" style="7"/>
    <col min="486" max="486" width="50.375" style="7" customWidth="1"/>
    <col min="487" max="487" width="10.75" style="7" customWidth="1"/>
    <col min="488" max="490" width="9.75" style="7" customWidth="1"/>
    <col min="491" max="726" width="8.875" style="7" customWidth="1"/>
    <col min="727" max="727" width="50.375" style="7" customWidth="1"/>
    <col min="728" max="735" width="10.75" style="7" customWidth="1"/>
    <col min="736" max="741" width="9.75" style="7"/>
    <col min="742" max="742" width="50.375" style="7" customWidth="1"/>
    <col min="743" max="743" width="10.75" style="7" customWidth="1"/>
    <col min="744" max="746" width="9.75" style="7" customWidth="1"/>
    <col min="747" max="982" width="8.875" style="7" customWidth="1"/>
    <col min="983" max="983" width="50.375" style="7" customWidth="1"/>
    <col min="984" max="991" width="10.75" style="7" customWidth="1"/>
    <col min="992" max="997" width="9.75" style="7"/>
    <col min="998" max="998" width="50.375" style="7" customWidth="1"/>
    <col min="999" max="999" width="10.75" style="7" customWidth="1"/>
    <col min="1000" max="1002" width="9.75" style="7" customWidth="1"/>
    <col min="1003" max="1238" width="8.875" style="7" customWidth="1"/>
    <col min="1239" max="1239" width="50.375" style="7" customWidth="1"/>
    <col min="1240" max="1247" width="10.75" style="7" customWidth="1"/>
    <col min="1248" max="1253" width="9.75" style="7"/>
    <col min="1254" max="1254" width="50.375" style="7" customWidth="1"/>
    <col min="1255" max="1255" width="10.75" style="7" customWidth="1"/>
    <col min="1256" max="1258" width="9.75" style="7" customWidth="1"/>
    <col min="1259" max="1494" width="8.875" style="7" customWidth="1"/>
    <col min="1495" max="1495" width="50.375" style="7" customWidth="1"/>
    <col min="1496" max="1503" width="10.75" style="7" customWidth="1"/>
    <col min="1504" max="1509" width="9.75" style="7"/>
    <col min="1510" max="1510" width="50.375" style="7" customWidth="1"/>
    <col min="1511" max="1511" width="10.75" style="7" customWidth="1"/>
    <col min="1512" max="1514" width="9.75" style="7" customWidth="1"/>
    <col min="1515" max="1750" width="8.875" style="7" customWidth="1"/>
    <col min="1751" max="1751" width="50.375" style="7" customWidth="1"/>
    <col min="1752" max="1759" width="10.75" style="7" customWidth="1"/>
    <col min="1760" max="1765" width="9.75" style="7"/>
    <col min="1766" max="1766" width="50.375" style="7" customWidth="1"/>
    <col min="1767" max="1767" width="10.75" style="7" customWidth="1"/>
    <col min="1768" max="1770" width="9.75" style="7" customWidth="1"/>
    <col min="1771" max="2006" width="8.875" style="7" customWidth="1"/>
    <col min="2007" max="2007" width="50.375" style="7" customWidth="1"/>
    <col min="2008" max="2015" width="10.75" style="7" customWidth="1"/>
    <col min="2016" max="2021" width="9.75" style="7"/>
    <col min="2022" max="2022" width="50.375" style="7" customWidth="1"/>
    <col min="2023" max="2023" width="10.75" style="7" customWidth="1"/>
    <col min="2024" max="2026" width="9.75" style="7" customWidth="1"/>
    <col min="2027" max="2262" width="8.875" style="7" customWidth="1"/>
    <col min="2263" max="2263" width="50.375" style="7" customWidth="1"/>
    <col min="2264" max="2271" width="10.75" style="7" customWidth="1"/>
    <col min="2272" max="2277" width="9.75" style="7"/>
    <col min="2278" max="2278" width="50.375" style="7" customWidth="1"/>
    <col min="2279" max="2279" width="10.75" style="7" customWidth="1"/>
    <col min="2280" max="2282" width="9.75" style="7" customWidth="1"/>
    <col min="2283" max="2518" width="8.875" style="7" customWidth="1"/>
    <col min="2519" max="2519" width="50.375" style="7" customWidth="1"/>
    <col min="2520" max="2527" width="10.75" style="7" customWidth="1"/>
    <col min="2528" max="2533" width="9.75" style="7"/>
    <col min="2534" max="2534" width="50.375" style="7" customWidth="1"/>
    <col min="2535" max="2535" width="10.75" style="7" customWidth="1"/>
    <col min="2536" max="2538" width="9.75" style="7" customWidth="1"/>
    <col min="2539" max="2774" width="8.875" style="7" customWidth="1"/>
    <col min="2775" max="2775" width="50.375" style="7" customWidth="1"/>
    <col min="2776" max="2783" width="10.75" style="7" customWidth="1"/>
    <col min="2784" max="2789" width="9.75" style="7"/>
    <col min="2790" max="2790" width="50.375" style="7" customWidth="1"/>
    <col min="2791" max="2791" width="10.75" style="7" customWidth="1"/>
    <col min="2792" max="2794" width="9.75" style="7" customWidth="1"/>
    <col min="2795" max="3030" width="8.875" style="7" customWidth="1"/>
    <col min="3031" max="3031" width="50.375" style="7" customWidth="1"/>
    <col min="3032" max="3039" width="10.75" style="7" customWidth="1"/>
    <col min="3040" max="3045" width="9.75" style="7"/>
    <col min="3046" max="3046" width="50.375" style="7" customWidth="1"/>
    <col min="3047" max="3047" width="10.75" style="7" customWidth="1"/>
    <col min="3048" max="3050" width="9.75" style="7" customWidth="1"/>
    <col min="3051" max="3286" width="8.875" style="7" customWidth="1"/>
    <col min="3287" max="3287" width="50.375" style="7" customWidth="1"/>
    <col min="3288" max="3295" width="10.75" style="7" customWidth="1"/>
    <col min="3296" max="3301" width="9.75" style="7"/>
    <col min="3302" max="3302" width="50.375" style="7" customWidth="1"/>
    <col min="3303" max="3303" width="10.75" style="7" customWidth="1"/>
    <col min="3304" max="3306" width="9.75" style="7" customWidth="1"/>
    <col min="3307" max="3542" width="8.875" style="7" customWidth="1"/>
    <col min="3543" max="3543" width="50.375" style="7" customWidth="1"/>
    <col min="3544" max="3551" width="10.75" style="7" customWidth="1"/>
    <col min="3552" max="3557" width="9.75" style="7"/>
    <col min="3558" max="3558" width="50.375" style="7" customWidth="1"/>
    <col min="3559" max="3559" width="10.75" style="7" customWidth="1"/>
    <col min="3560" max="3562" width="9.75" style="7" customWidth="1"/>
    <col min="3563" max="3798" width="8.875" style="7" customWidth="1"/>
    <col min="3799" max="3799" width="50.375" style="7" customWidth="1"/>
    <col min="3800" max="3807" width="10.75" style="7" customWidth="1"/>
    <col min="3808" max="3813" width="9.75" style="7"/>
    <col min="3814" max="3814" width="50.375" style="7" customWidth="1"/>
    <col min="3815" max="3815" width="10.75" style="7" customWidth="1"/>
    <col min="3816" max="3818" width="9.75" style="7" customWidth="1"/>
    <col min="3819" max="4054" width="8.875" style="7" customWidth="1"/>
    <col min="4055" max="4055" width="50.375" style="7" customWidth="1"/>
    <col min="4056" max="4063" width="10.75" style="7" customWidth="1"/>
    <col min="4064" max="4069" width="9.75" style="7"/>
    <col min="4070" max="4070" width="50.375" style="7" customWidth="1"/>
    <col min="4071" max="4071" width="10.75" style="7" customWidth="1"/>
    <col min="4072" max="4074" width="9.75" style="7" customWidth="1"/>
    <col min="4075" max="4310" width="8.875" style="7" customWidth="1"/>
    <col min="4311" max="4311" width="50.375" style="7" customWidth="1"/>
    <col min="4312" max="4319" width="10.75" style="7" customWidth="1"/>
    <col min="4320" max="4325" width="9.75" style="7"/>
    <col min="4326" max="4326" width="50.375" style="7" customWidth="1"/>
    <col min="4327" max="4327" width="10.75" style="7" customWidth="1"/>
    <col min="4328" max="4330" width="9.75" style="7" customWidth="1"/>
    <col min="4331" max="4566" width="8.875" style="7" customWidth="1"/>
    <col min="4567" max="4567" width="50.375" style="7" customWidth="1"/>
    <col min="4568" max="4575" width="10.75" style="7" customWidth="1"/>
    <col min="4576" max="4581" width="9.75" style="7"/>
    <col min="4582" max="4582" width="50.375" style="7" customWidth="1"/>
    <col min="4583" max="4583" width="10.75" style="7" customWidth="1"/>
    <col min="4584" max="4586" width="9.75" style="7" customWidth="1"/>
    <col min="4587" max="4822" width="8.875" style="7" customWidth="1"/>
    <col min="4823" max="4823" width="50.375" style="7" customWidth="1"/>
    <col min="4824" max="4831" width="10.75" style="7" customWidth="1"/>
    <col min="4832" max="4837" width="9.75" style="7"/>
    <col min="4838" max="4838" width="50.375" style="7" customWidth="1"/>
    <col min="4839" max="4839" width="10.75" style="7" customWidth="1"/>
    <col min="4840" max="4842" width="9.75" style="7" customWidth="1"/>
    <col min="4843" max="5078" width="8.875" style="7" customWidth="1"/>
    <col min="5079" max="5079" width="50.375" style="7" customWidth="1"/>
    <col min="5080" max="5087" width="10.75" style="7" customWidth="1"/>
    <col min="5088" max="5093" width="9.75" style="7"/>
    <col min="5094" max="5094" width="50.375" style="7" customWidth="1"/>
    <col min="5095" max="5095" width="10.75" style="7" customWidth="1"/>
    <col min="5096" max="5098" width="9.75" style="7" customWidth="1"/>
    <col min="5099" max="5334" width="8.875" style="7" customWidth="1"/>
    <col min="5335" max="5335" width="50.375" style="7" customWidth="1"/>
    <col min="5336" max="5343" width="10.75" style="7" customWidth="1"/>
    <col min="5344" max="5349" width="9.75" style="7"/>
    <col min="5350" max="5350" width="50.375" style="7" customWidth="1"/>
    <col min="5351" max="5351" width="10.75" style="7" customWidth="1"/>
    <col min="5352" max="5354" width="9.75" style="7" customWidth="1"/>
    <col min="5355" max="5590" width="8.875" style="7" customWidth="1"/>
    <col min="5591" max="5591" width="50.375" style="7" customWidth="1"/>
    <col min="5592" max="5599" width="10.75" style="7" customWidth="1"/>
    <col min="5600" max="5605" width="9.75" style="7"/>
    <col min="5606" max="5606" width="50.375" style="7" customWidth="1"/>
    <col min="5607" max="5607" width="10.75" style="7" customWidth="1"/>
    <col min="5608" max="5610" width="9.75" style="7" customWidth="1"/>
    <col min="5611" max="5846" width="8.875" style="7" customWidth="1"/>
    <col min="5847" max="5847" width="50.375" style="7" customWidth="1"/>
    <col min="5848" max="5855" width="10.75" style="7" customWidth="1"/>
    <col min="5856" max="5861" width="9.75" style="7"/>
    <col min="5862" max="5862" width="50.375" style="7" customWidth="1"/>
    <col min="5863" max="5863" width="10.75" style="7" customWidth="1"/>
    <col min="5864" max="5866" width="9.75" style="7" customWidth="1"/>
    <col min="5867" max="6102" width="8.875" style="7" customWidth="1"/>
    <col min="6103" max="6103" width="50.375" style="7" customWidth="1"/>
    <col min="6104" max="6111" width="10.75" style="7" customWidth="1"/>
    <col min="6112" max="6117" width="9.75" style="7"/>
    <col min="6118" max="6118" width="50.375" style="7" customWidth="1"/>
    <col min="6119" max="6119" width="10.75" style="7" customWidth="1"/>
    <col min="6120" max="6122" width="9.75" style="7" customWidth="1"/>
    <col min="6123" max="6358" width="8.875" style="7" customWidth="1"/>
    <col min="6359" max="6359" width="50.375" style="7" customWidth="1"/>
    <col min="6360" max="6367" width="10.75" style="7" customWidth="1"/>
    <col min="6368" max="6373" width="9.75" style="7"/>
    <col min="6374" max="6374" width="50.375" style="7" customWidth="1"/>
    <col min="6375" max="6375" width="10.75" style="7" customWidth="1"/>
    <col min="6376" max="6378" width="9.75" style="7" customWidth="1"/>
    <col min="6379" max="6614" width="8.875" style="7" customWidth="1"/>
    <col min="6615" max="6615" width="50.375" style="7" customWidth="1"/>
    <col min="6616" max="6623" width="10.75" style="7" customWidth="1"/>
    <col min="6624" max="6629" width="9.75" style="7"/>
    <col min="6630" max="6630" width="50.375" style="7" customWidth="1"/>
    <col min="6631" max="6631" width="10.75" style="7" customWidth="1"/>
    <col min="6632" max="6634" width="9.75" style="7" customWidth="1"/>
    <col min="6635" max="6870" width="8.875" style="7" customWidth="1"/>
    <col min="6871" max="6871" width="50.375" style="7" customWidth="1"/>
    <col min="6872" max="6879" width="10.75" style="7" customWidth="1"/>
    <col min="6880" max="6885" width="9.75" style="7"/>
    <col min="6886" max="6886" width="50.375" style="7" customWidth="1"/>
    <col min="6887" max="6887" width="10.75" style="7" customWidth="1"/>
    <col min="6888" max="6890" width="9.75" style="7" customWidth="1"/>
    <col min="6891" max="7126" width="8.875" style="7" customWidth="1"/>
    <col min="7127" max="7127" width="50.375" style="7" customWidth="1"/>
    <col min="7128" max="7135" width="10.75" style="7" customWidth="1"/>
    <col min="7136" max="7141" width="9.75" style="7"/>
    <col min="7142" max="7142" width="50.375" style="7" customWidth="1"/>
    <col min="7143" max="7143" width="10.75" style="7" customWidth="1"/>
    <col min="7144" max="7146" width="9.75" style="7" customWidth="1"/>
    <col min="7147" max="7382" width="8.875" style="7" customWidth="1"/>
    <col min="7383" max="7383" width="50.375" style="7" customWidth="1"/>
    <col min="7384" max="7391" width="10.75" style="7" customWidth="1"/>
    <col min="7392" max="7397" width="9.75" style="7"/>
    <col min="7398" max="7398" width="50.375" style="7" customWidth="1"/>
    <col min="7399" max="7399" width="10.75" style="7" customWidth="1"/>
    <col min="7400" max="7402" width="9.75" style="7" customWidth="1"/>
    <col min="7403" max="7638" width="8.875" style="7" customWidth="1"/>
    <col min="7639" max="7639" width="50.375" style="7" customWidth="1"/>
    <col min="7640" max="7647" width="10.75" style="7" customWidth="1"/>
    <col min="7648" max="7653" width="9.75" style="7"/>
    <col min="7654" max="7654" width="50.375" style="7" customWidth="1"/>
    <col min="7655" max="7655" width="10.75" style="7" customWidth="1"/>
    <col min="7656" max="7658" width="9.75" style="7" customWidth="1"/>
    <col min="7659" max="7894" width="8.875" style="7" customWidth="1"/>
    <col min="7895" max="7895" width="50.375" style="7" customWidth="1"/>
    <col min="7896" max="7903" width="10.75" style="7" customWidth="1"/>
    <col min="7904" max="7909" width="9.75" style="7"/>
    <col min="7910" max="7910" width="50.375" style="7" customWidth="1"/>
    <col min="7911" max="7911" width="10.75" style="7" customWidth="1"/>
    <col min="7912" max="7914" width="9.75" style="7" customWidth="1"/>
    <col min="7915" max="8150" width="8.875" style="7" customWidth="1"/>
    <col min="8151" max="8151" width="50.375" style="7" customWidth="1"/>
    <col min="8152" max="8159" width="10.75" style="7" customWidth="1"/>
    <col min="8160" max="8165" width="9.75" style="7"/>
    <col min="8166" max="8166" width="50.375" style="7" customWidth="1"/>
    <col min="8167" max="8167" width="10.75" style="7" customWidth="1"/>
    <col min="8168" max="8170" width="9.75" style="7" customWidth="1"/>
    <col min="8171" max="8406" width="8.875" style="7" customWidth="1"/>
    <col min="8407" max="8407" width="50.375" style="7" customWidth="1"/>
    <col min="8408" max="8415" width="10.75" style="7" customWidth="1"/>
    <col min="8416" max="8421" width="9.75" style="7"/>
    <col min="8422" max="8422" width="50.375" style="7" customWidth="1"/>
    <col min="8423" max="8423" width="10.75" style="7" customWidth="1"/>
    <col min="8424" max="8426" width="9.75" style="7" customWidth="1"/>
    <col min="8427" max="8662" width="8.875" style="7" customWidth="1"/>
    <col min="8663" max="8663" width="50.375" style="7" customWidth="1"/>
    <col min="8664" max="8671" width="10.75" style="7" customWidth="1"/>
    <col min="8672" max="8677" width="9.75" style="7"/>
    <col min="8678" max="8678" width="50.375" style="7" customWidth="1"/>
    <col min="8679" max="8679" width="10.75" style="7" customWidth="1"/>
    <col min="8680" max="8682" width="9.75" style="7" customWidth="1"/>
    <col min="8683" max="8918" width="8.875" style="7" customWidth="1"/>
    <col min="8919" max="8919" width="50.375" style="7" customWidth="1"/>
    <col min="8920" max="8927" width="10.75" style="7" customWidth="1"/>
    <col min="8928" max="8933" width="9.75" style="7"/>
    <col min="8934" max="8934" width="50.375" style="7" customWidth="1"/>
    <col min="8935" max="8935" width="10.75" style="7" customWidth="1"/>
    <col min="8936" max="8938" width="9.75" style="7" customWidth="1"/>
    <col min="8939" max="9174" width="8.875" style="7" customWidth="1"/>
    <col min="9175" max="9175" width="50.375" style="7" customWidth="1"/>
    <col min="9176" max="9183" width="10.75" style="7" customWidth="1"/>
    <col min="9184" max="9189" width="9.75" style="7"/>
    <col min="9190" max="9190" width="50.375" style="7" customWidth="1"/>
    <col min="9191" max="9191" width="10.75" style="7" customWidth="1"/>
    <col min="9192" max="9194" width="9.75" style="7" customWidth="1"/>
    <col min="9195" max="9430" width="8.875" style="7" customWidth="1"/>
    <col min="9431" max="9431" width="50.375" style="7" customWidth="1"/>
    <col min="9432" max="9439" width="10.75" style="7" customWidth="1"/>
    <col min="9440" max="9445" width="9.75" style="7"/>
    <col min="9446" max="9446" width="50.375" style="7" customWidth="1"/>
    <col min="9447" max="9447" width="10.75" style="7" customWidth="1"/>
    <col min="9448" max="9450" width="9.75" style="7" customWidth="1"/>
    <col min="9451" max="9686" width="8.875" style="7" customWidth="1"/>
    <col min="9687" max="9687" width="50.375" style="7" customWidth="1"/>
    <col min="9688" max="9695" width="10.75" style="7" customWidth="1"/>
    <col min="9696" max="9701" width="9.75" style="7"/>
    <col min="9702" max="9702" width="50.375" style="7" customWidth="1"/>
    <col min="9703" max="9703" width="10.75" style="7" customWidth="1"/>
    <col min="9704" max="9706" width="9.75" style="7" customWidth="1"/>
    <col min="9707" max="9942" width="8.875" style="7" customWidth="1"/>
    <col min="9943" max="9943" width="50.375" style="7" customWidth="1"/>
    <col min="9944" max="9951" width="10.75" style="7" customWidth="1"/>
    <col min="9952" max="9957" width="9.75" style="7"/>
    <col min="9958" max="9958" width="50.375" style="7" customWidth="1"/>
    <col min="9959" max="9959" width="10.75" style="7" customWidth="1"/>
    <col min="9960" max="9962" width="9.75" style="7" customWidth="1"/>
    <col min="9963" max="10198" width="8.875" style="7" customWidth="1"/>
    <col min="10199" max="10199" width="50.375" style="7" customWidth="1"/>
    <col min="10200" max="10207" width="10.75" style="7" customWidth="1"/>
    <col min="10208" max="10213" width="9.75" style="7"/>
    <col min="10214" max="10214" width="50.375" style="7" customWidth="1"/>
    <col min="10215" max="10215" width="10.75" style="7" customWidth="1"/>
    <col min="10216" max="10218" width="9.75" style="7" customWidth="1"/>
    <col min="10219" max="10454" width="8.875" style="7" customWidth="1"/>
    <col min="10455" max="10455" width="50.375" style="7" customWidth="1"/>
    <col min="10456" max="10463" width="10.75" style="7" customWidth="1"/>
    <col min="10464" max="10469" width="9.75" style="7"/>
    <col min="10470" max="10470" width="50.375" style="7" customWidth="1"/>
    <col min="10471" max="10471" width="10.75" style="7" customWidth="1"/>
    <col min="10472" max="10474" width="9.75" style="7" customWidth="1"/>
    <col min="10475" max="10710" width="8.875" style="7" customWidth="1"/>
    <col min="10711" max="10711" width="50.375" style="7" customWidth="1"/>
    <col min="10712" max="10719" width="10.75" style="7" customWidth="1"/>
    <col min="10720" max="10725" width="9.75" style="7"/>
    <col min="10726" max="10726" width="50.375" style="7" customWidth="1"/>
    <col min="10727" max="10727" width="10.75" style="7" customWidth="1"/>
    <col min="10728" max="10730" width="9.75" style="7" customWidth="1"/>
    <col min="10731" max="10966" width="8.875" style="7" customWidth="1"/>
    <col min="10967" max="10967" width="50.375" style="7" customWidth="1"/>
    <col min="10968" max="10975" width="10.75" style="7" customWidth="1"/>
    <col min="10976" max="10981" width="9.75" style="7"/>
    <col min="10982" max="10982" width="50.375" style="7" customWidth="1"/>
    <col min="10983" max="10983" width="10.75" style="7" customWidth="1"/>
    <col min="10984" max="10986" width="9.75" style="7" customWidth="1"/>
    <col min="10987" max="11222" width="8.875" style="7" customWidth="1"/>
    <col min="11223" max="11223" width="50.375" style="7" customWidth="1"/>
    <col min="11224" max="11231" width="10.75" style="7" customWidth="1"/>
    <col min="11232" max="11237" width="9.75" style="7"/>
    <col min="11238" max="11238" width="50.375" style="7" customWidth="1"/>
    <col min="11239" max="11239" width="10.75" style="7" customWidth="1"/>
    <col min="11240" max="11242" width="9.75" style="7" customWidth="1"/>
    <col min="11243" max="11478" width="8.875" style="7" customWidth="1"/>
    <col min="11479" max="11479" width="50.375" style="7" customWidth="1"/>
    <col min="11480" max="11487" width="10.75" style="7" customWidth="1"/>
    <col min="11488" max="11493" width="9.75" style="7"/>
    <col min="11494" max="11494" width="50.375" style="7" customWidth="1"/>
    <col min="11495" max="11495" width="10.75" style="7" customWidth="1"/>
    <col min="11496" max="11498" width="9.75" style="7" customWidth="1"/>
    <col min="11499" max="11734" width="8.875" style="7" customWidth="1"/>
    <col min="11735" max="11735" width="50.375" style="7" customWidth="1"/>
    <col min="11736" max="11743" width="10.75" style="7" customWidth="1"/>
    <col min="11744" max="11749" width="9.75" style="7"/>
    <col min="11750" max="11750" width="50.375" style="7" customWidth="1"/>
    <col min="11751" max="11751" width="10.75" style="7" customWidth="1"/>
    <col min="11752" max="11754" width="9.75" style="7" customWidth="1"/>
    <col min="11755" max="11990" width="8.875" style="7" customWidth="1"/>
    <col min="11991" max="11991" width="50.375" style="7" customWidth="1"/>
    <col min="11992" max="11999" width="10.75" style="7" customWidth="1"/>
    <col min="12000" max="12005" width="9.75" style="7"/>
    <col min="12006" max="12006" width="50.375" style="7" customWidth="1"/>
    <col min="12007" max="12007" width="10.75" style="7" customWidth="1"/>
    <col min="12008" max="12010" width="9.75" style="7" customWidth="1"/>
    <col min="12011" max="12246" width="8.875" style="7" customWidth="1"/>
    <col min="12247" max="12247" width="50.375" style="7" customWidth="1"/>
    <col min="12248" max="12255" width="10.75" style="7" customWidth="1"/>
    <col min="12256" max="12261" width="9.75" style="7"/>
    <col min="12262" max="12262" width="50.375" style="7" customWidth="1"/>
    <col min="12263" max="12263" width="10.75" style="7" customWidth="1"/>
    <col min="12264" max="12266" width="9.75" style="7" customWidth="1"/>
    <col min="12267" max="12502" width="8.875" style="7" customWidth="1"/>
    <col min="12503" max="12503" width="50.375" style="7" customWidth="1"/>
    <col min="12504" max="12511" width="10.75" style="7" customWidth="1"/>
    <col min="12512" max="12517" width="9.75" style="7"/>
    <col min="12518" max="12518" width="50.375" style="7" customWidth="1"/>
    <col min="12519" max="12519" width="10.75" style="7" customWidth="1"/>
    <col min="12520" max="12522" width="9.75" style="7" customWidth="1"/>
    <col min="12523" max="12758" width="8.875" style="7" customWidth="1"/>
    <col min="12759" max="12759" width="50.375" style="7" customWidth="1"/>
    <col min="12760" max="12767" width="10.75" style="7" customWidth="1"/>
    <col min="12768" max="12773" width="9.75" style="7"/>
    <col min="12774" max="12774" width="50.375" style="7" customWidth="1"/>
    <col min="12775" max="12775" width="10.75" style="7" customWidth="1"/>
    <col min="12776" max="12778" width="9.75" style="7" customWidth="1"/>
    <col min="12779" max="13014" width="8.875" style="7" customWidth="1"/>
    <col min="13015" max="13015" width="50.375" style="7" customWidth="1"/>
    <col min="13016" max="13023" width="10.75" style="7" customWidth="1"/>
    <col min="13024" max="13029" width="9.75" style="7"/>
    <col min="13030" max="13030" width="50.375" style="7" customWidth="1"/>
    <col min="13031" max="13031" width="10.75" style="7" customWidth="1"/>
    <col min="13032" max="13034" width="9.75" style="7" customWidth="1"/>
    <col min="13035" max="13270" width="8.875" style="7" customWidth="1"/>
    <col min="13271" max="13271" width="50.375" style="7" customWidth="1"/>
    <col min="13272" max="13279" width="10.75" style="7" customWidth="1"/>
    <col min="13280" max="13285" width="9.75" style="7"/>
    <col min="13286" max="13286" width="50.375" style="7" customWidth="1"/>
    <col min="13287" max="13287" width="10.75" style="7" customWidth="1"/>
    <col min="13288" max="13290" width="9.75" style="7" customWidth="1"/>
    <col min="13291" max="13526" width="8.875" style="7" customWidth="1"/>
    <col min="13527" max="13527" width="50.375" style="7" customWidth="1"/>
    <col min="13528" max="13535" width="10.75" style="7" customWidth="1"/>
    <col min="13536" max="13541" width="9.75" style="7"/>
    <col min="13542" max="13542" width="50.375" style="7" customWidth="1"/>
    <col min="13543" max="13543" width="10.75" style="7" customWidth="1"/>
    <col min="13544" max="13546" width="9.75" style="7" customWidth="1"/>
    <col min="13547" max="13782" width="8.875" style="7" customWidth="1"/>
    <col min="13783" max="13783" width="50.375" style="7" customWidth="1"/>
    <col min="13784" max="13791" width="10.75" style="7" customWidth="1"/>
    <col min="13792" max="13797" width="9.75" style="7"/>
    <col min="13798" max="13798" width="50.375" style="7" customWidth="1"/>
    <col min="13799" max="13799" width="10.75" style="7" customWidth="1"/>
    <col min="13800" max="13802" width="9.75" style="7" customWidth="1"/>
    <col min="13803" max="14038" width="8.875" style="7" customWidth="1"/>
    <col min="14039" max="14039" width="50.375" style="7" customWidth="1"/>
    <col min="14040" max="14047" width="10.75" style="7" customWidth="1"/>
    <col min="14048" max="14053" width="9.75" style="7"/>
    <col min="14054" max="14054" width="50.375" style="7" customWidth="1"/>
    <col min="14055" max="14055" width="10.75" style="7" customWidth="1"/>
    <col min="14056" max="14058" width="9.75" style="7" customWidth="1"/>
    <col min="14059" max="14294" width="8.875" style="7" customWidth="1"/>
    <col min="14295" max="14295" width="50.375" style="7" customWidth="1"/>
    <col min="14296" max="14303" width="10.75" style="7" customWidth="1"/>
    <col min="14304" max="14309" width="9.75" style="7"/>
    <col min="14310" max="14310" width="50.375" style="7" customWidth="1"/>
    <col min="14311" max="14311" width="10.75" style="7" customWidth="1"/>
    <col min="14312" max="14314" width="9.75" style="7" customWidth="1"/>
    <col min="14315" max="14550" width="8.875" style="7" customWidth="1"/>
    <col min="14551" max="14551" width="50.375" style="7" customWidth="1"/>
    <col min="14552" max="14559" width="10.75" style="7" customWidth="1"/>
    <col min="14560" max="14565" width="9.75" style="7"/>
    <col min="14566" max="14566" width="50.375" style="7" customWidth="1"/>
    <col min="14567" max="14567" width="10.75" style="7" customWidth="1"/>
    <col min="14568" max="14570" width="9.75" style="7" customWidth="1"/>
    <col min="14571" max="14806" width="8.875" style="7" customWidth="1"/>
    <col min="14807" max="14807" width="50.375" style="7" customWidth="1"/>
    <col min="14808" max="14815" width="10.75" style="7" customWidth="1"/>
    <col min="14816" max="14821" width="9.75" style="7"/>
    <col min="14822" max="14822" width="50.375" style="7" customWidth="1"/>
    <col min="14823" max="14823" width="10.75" style="7" customWidth="1"/>
    <col min="14824" max="14826" width="9.75" style="7" customWidth="1"/>
    <col min="14827" max="15062" width="8.875" style="7" customWidth="1"/>
    <col min="15063" max="15063" width="50.375" style="7" customWidth="1"/>
    <col min="15064" max="15071" width="10.75" style="7" customWidth="1"/>
    <col min="15072" max="15077" width="9.75" style="7"/>
    <col min="15078" max="15078" width="50.375" style="7" customWidth="1"/>
    <col min="15079" max="15079" width="10.75" style="7" customWidth="1"/>
    <col min="15080" max="15082" width="9.75" style="7" customWidth="1"/>
    <col min="15083" max="15318" width="8.875" style="7" customWidth="1"/>
    <col min="15319" max="15319" width="50.375" style="7" customWidth="1"/>
    <col min="15320" max="15327" width="10.75" style="7" customWidth="1"/>
    <col min="15328" max="15333" width="9.75" style="7"/>
    <col min="15334" max="15334" width="50.375" style="7" customWidth="1"/>
    <col min="15335" max="15335" width="10.75" style="7" customWidth="1"/>
    <col min="15336" max="15338" width="9.75" style="7" customWidth="1"/>
    <col min="15339" max="15574" width="8.875" style="7" customWidth="1"/>
    <col min="15575" max="15575" width="50.375" style="7" customWidth="1"/>
    <col min="15576" max="15583" width="10.75" style="7" customWidth="1"/>
    <col min="15584" max="15589" width="9.75" style="7"/>
    <col min="15590" max="15590" width="50.375" style="7" customWidth="1"/>
    <col min="15591" max="15591" width="10.75" style="7" customWidth="1"/>
    <col min="15592" max="15594" width="9.75" style="7" customWidth="1"/>
    <col min="15595" max="15830" width="8.875" style="7" customWidth="1"/>
    <col min="15831" max="15831" width="50.375" style="7" customWidth="1"/>
    <col min="15832" max="15839" width="10.75" style="7" customWidth="1"/>
    <col min="15840" max="15845" width="9.75" style="7"/>
    <col min="15846" max="15846" width="50.375" style="7" customWidth="1"/>
    <col min="15847" max="15847" width="10.75" style="7" customWidth="1"/>
    <col min="15848" max="15850" width="9.75" style="7" customWidth="1"/>
    <col min="15851" max="16086" width="8.875" style="7" customWidth="1"/>
    <col min="16087" max="16087" width="50.375" style="7" customWidth="1"/>
    <col min="16088" max="16095" width="10.75" style="7" customWidth="1"/>
    <col min="16096" max="16101" width="9.75" style="7"/>
    <col min="16102" max="16102" width="50.375" style="7" customWidth="1"/>
    <col min="16103" max="16103" width="10.75" style="7" customWidth="1"/>
    <col min="16104" max="16106" width="9.75" style="7" customWidth="1"/>
    <col min="16107" max="16342" width="8.875" style="7" customWidth="1"/>
    <col min="16343" max="16343" width="50.375" style="7" customWidth="1"/>
    <col min="16344" max="16351" width="10.75" style="7" customWidth="1"/>
    <col min="16352" max="16384" width="9.75" style="7"/>
  </cols>
  <sheetData>
    <row r="1" spans="1:11" s="270" customFormat="1" ht="26.25" x14ac:dyDescent="0.5">
      <c r="A1" s="298" t="s">
        <v>107</v>
      </c>
      <c r="B1" s="298"/>
      <c r="C1" s="298"/>
      <c r="D1" s="298"/>
      <c r="E1" s="298"/>
      <c r="F1" s="298"/>
      <c r="G1" s="298"/>
      <c r="H1" s="298"/>
      <c r="I1" s="298"/>
      <c r="J1" s="298"/>
      <c r="K1" s="298"/>
    </row>
    <row r="2" spans="1:11" s="270" customFormat="1" ht="26.25" x14ac:dyDescent="0.5">
      <c r="A2" s="298" t="str">
        <f>VLOOKUP(A1,Contents!$B:$C,2,0)</f>
        <v>개인 소득 및 분배</v>
      </c>
      <c r="B2" s="298"/>
      <c r="C2" s="298"/>
      <c r="D2" s="298"/>
      <c r="E2" s="298"/>
      <c r="F2" s="298"/>
      <c r="G2" s="298"/>
      <c r="H2" s="298"/>
      <c r="I2" s="298"/>
      <c r="J2" s="298"/>
      <c r="K2" s="298"/>
    </row>
    <row r="3" spans="1:11" x14ac:dyDescent="0.3">
      <c r="A3" s="355" t="s">
        <v>287</v>
      </c>
      <c r="B3" s="355"/>
      <c r="C3" s="355"/>
      <c r="D3" s="355"/>
      <c r="E3" s="355"/>
      <c r="F3" s="355"/>
      <c r="G3" s="355"/>
      <c r="H3" s="355"/>
      <c r="I3" s="355"/>
      <c r="J3" s="355"/>
      <c r="K3" s="355"/>
    </row>
    <row r="4" spans="1:11" s="188" customFormat="1" ht="16.149999999999999" customHeight="1" x14ac:dyDescent="0.3">
      <c r="A4" s="345" t="s">
        <v>96</v>
      </c>
      <c r="B4" s="181"/>
      <c r="C4" s="271"/>
      <c r="D4" s="335">
        <v>2022</v>
      </c>
      <c r="E4" s="335">
        <v>2023</v>
      </c>
      <c r="F4" s="335">
        <v>2024</v>
      </c>
      <c r="G4" s="328" t="s">
        <v>285</v>
      </c>
      <c r="H4" s="322" t="s">
        <v>111</v>
      </c>
      <c r="I4" s="322" t="s">
        <v>111</v>
      </c>
      <c r="J4" s="322" t="s">
        <v>111</v>
      </c>
      <c r="K4" s="323" t="s">
        <v>111</v>
      </c>
    </row>
    <row r="5" spans="1:11" x14ac:dyDescent="0.3">
      <c r="A5" s="346" t="s">
        <v>96</v>
      </c>
      <c r="B5" s="182"/>
      <c r="C5" s="272"/>
      <c r="D5" s="336">
        <v>2022</v>
      </c>
      <c r="E5" s="336">
        <v>2023</v>
      </c>
      <c r="F5" s="336">
        <v>2024</v>
      </c>
      <c r="G5" s="324">
        <v>2024</v>
      </c>
      <c r="H5" s="324">
        <v>2024</v>
      </c>
      <c r="I5" s="324">
        <v>2024</v>
      </c>
      <c r="J5" s="324">
        <v>2025</v>
      </c>
      <c r="K5" s="324">
        <v>2025</v>
      </c>
    </row>
    <row r="6" spans="1:11" x14ac:dyDescent="0.3">
      <c r="A6" s="347" t="s">
        <v>96</v>
      </c>
      <c r="B6" s="183"/>
      <c r="C6" s="273"/>
      <c r="D6" s="337">
        <v>2022</v>
      </c>
      <c r="E6" s="337">
        <v>2023</v>
      </c>
      <c r="F6" s="337">
        <v>2024</v>
      </c>
      <c r="G6" s="64" t="s">
        <v>101</v>
      </c>
      <c r="H6" s="64" t="s">
        <v>100</v>
      </c>
      <c r="I6" s="64" t="s">
        <v>99</v>
      </c>
      <c r="J6" s="64" t="s">
        <v>102</v>
      </c>
      <c r="K6" s="64" t="s">
        <v>101</v>
      </c>
    </row>
    <row r="7" spans="1:11" ht="18" x14ac:dyDescent="0.3">
      <c r="A7" s="217">
        <v>1</v>
      </c>
      <c r="B7" s="55" t="s">
        <v>237</v>
      </c>
      <c r="C7" s="55" t="s">
        <v>413</v>
      </c>
      <c r="D7" s="31">
        <v>22153.8</v>
      </c>
      <c r="E7" s="31">
        <v>23585</v>
      </c>
      <c r="F7" s="85">
        <v>24905.9</v>
      </c>
      <c r="G7" s="31">
        <v>24800.799999999999</v>
      </c>
      <c r="H7" s="31">
        <v>25021.7</v>
      </c>
      <c r="I7" s="31">
        <v>25322.400000000001</v>
      </c>
      <c r="J7" s="31">
        <v>25717.7</v>
      </c>
      <c r="K7" s="85">
        <v>26067.1</v>
      </c>
    </row>
    <row r="8" spans="1:11" x14ac:dyDescent="0.3">
      <c r="A8" s="225">
        <v>2</v>
      </c>
      <c r="B8" s="14" t="s">
        <v>45</v>
      </c>
      <c r="C8" s="14" t="s">
        <v>402</v>
      </c>
      <c r="D8" s="10">
        <v>13443.4</v>
      </c>
      <c r="E8" s="10">
        <v>14207.4</v>
      </c>
      <c r="F8" s="11">
        <v>15027.1</v>
      </c>
      <c r="G8" s="10">
        <v>14943.7</v>
      </c>
      <c r="H8" s="10">
        <v>15115.7</v>
      </c>
      <c r="I8" s="10">
        <v>15309.1</v>
      </c>
      <c r="J8" s="10">
        <v>15510.9</v>
      </c>
      <c r="K8" s="11">
        <v>15701.3</v>
      </c>
    </row>
    <row r="9" spans="1:11" x14ac:dyDescent="0.3">
      <c r="A9" s="225">
        <v>3</v>
      </c>
      <c r="B9" s="15" t="s">
        <v>46</v>
      </c>
      <c r="C9" s="15" t="s">
        <v>403</v>
      </c>
      <c r="D9" s="10">
        <v>11122.8</v>
      </c>
      <c r="E9" s="10">
        <v>11732.4</v>
      </c>
      <c r="F9" s="11">
        <v>12387.9</v>
      </c>
      <c r="G9" s="10">
        <v>12317.2</v>
      </c>
      <c r="H9" s="10">
        <v>12458.4</v>
      </c>
      <c r="I9" s="10">
        <v>12626.6</v>
      </c>
      <c r="J9" s="10">
        <v>12788.7</v>
      </c>
      <c r="K9" s="11">
        <v>12945.1</v>
      </c>
    </row>
    <row r="10" spans="1:11" x14ac:dyDescent="0.3">
      <c r="A10" s="225">
        <v>4</v>
      </c>
      <c r="B10" s="16" t="s">
        <v>173</v>
      </c>
      <c r="C10" s="16" t="s">
        <v>414</v>
      </c>
      <c r="D10" s="10">
        <v>9501.5</v>
      </c>
      <c r="E10" s="10">
        <v>10000.5</v>
      </c>
      <c r="F10" s="11">
        <v>10538.8</v>
      </c>
      <c r="G10" s="10">
        <v>10479.799999999999</v>
      </c>
      <c r="H10" s="10">
        <v>10598.5</v>
      </c>
      <c r="I10" s="10">
        <v>10739.4</v>
      </c>
      <c r="J10" s="10">
        <v>10879</v>
      </c>
      <c r="K10" s="11">
        <v>11015.4</v>
      </c>
    </row>
    <row r="11" spans="1:11" x14ac:dyDescent="0.3">
      <c r="A11" s="226">
        <v>5</v>
      </c>
      <c r="B11" s="17" t="s">
        <v>238</v>
      </c>
      <c r="C11" s="17" t="s">
        <v>415</v>
      </c>
      <c r="D11" s="10">
        <v>1733.6</v>
      </c>
      <c r="E11" s="10">
        <v>1837.2</v>
      </c>
      <c r="F11" s="11">
        <v>1929.2</v>
      </c>
      <c r="G11" s="10">
        <v>1928.1</v>
      </c>
      <c r="H11" s="10">
        <v>1940.7</v>
      </c>
      <c r="I11" s="10">
        <v>1948.2</v>
      </c>
      <c r="J11" s="10">
        <v>1972.9</v>
      </c>
      <c r="K11" s="11">
        <v>1991.1</v>
      </c>
    </row>
    <row r="12" spans="1:11" x14ac:dyDescent="0.3">
      <c r="A12" s="225">
        <v>6</v>
      </c>
      <c r="B12" s="448" t="s">
        <v>142</v>
      </c>
      <c r="C12" s="448" t="s">
        <v>416</v>
      </c>
      <c r="D12" s="10">
        <v>1024.2</v>
      </c>
      <c r="E12" s="10">
        <v>1068.8</v>
      </c>
      <c r="F12" s="11">
        <v>1107.0999999999999</v>
      </c>
      <c r="G12" s="10">
        <v>1108.2</v>
      </c>
      <c r="H12" s="10">
        <v>1113.3</v>
      </c>
      <c r="I12" s="10">
        <v>1113.8</v>
      </c>
      <c r="J12" s="10">
        <v>1123.8</v>
      </c>
      <c r="K12" s="11">
        <v>1132.5</v>
      </c>
    </row>
    <row r="13" spans="1:11" x14ac:dyDescent="0.3">
      <c r="A13" s="225">
        <v>7</v>
      </c>
      <c r="B13" s="17" t="s">
        <v>239</v>
      </c>
      <c r="C13" s="17" t="s">
        <v>417</v>
      </c>
      <c r="D13" s="10">
        <v>7768</v>
      </c>
      <c r="E13" s="10">
        <v>8163.3</v>
      </c>
      <c r="F13" s="11">
        <v>8609.6</v>
      </c>
      <c r="G13" s="10">
        <v>8551.6</v>
      </c>
      <c r="H13" s="10">
        <v>8657.7000000000007</v>
      </c>
      <c r="I13" s="10">
        <v>8791.2000000000007</v>
      </c>
      <c r="J13" s="10">
        <v>8906.1</v>
      </c>
      <c r="K13" s="11">
        <v>9024.2999999999993</v>
      </c>
    </row>
    <row r="14" spans="1:11" x14ac:dyDescent="0.3">
      <c r="A14" s="226">
        <v>8</v>
      </c>
      <c r="B14" s="448" t="s">
        <v>240</v>
      </c>
      <c r="C14" s="448" t="s">
        <v>418</v>
      </c>
      <c r="D14" s="10">
        <v>1733.9</v>
      </c>
      <c r="E14" s="10">
        <v>1815.8</v>
      </c>
      <c r="F14" s="11">
        <v>1882.9</v>
      </c>
      <c r="G14" s="10">
        <v>1878.7</v>
      </c>
      <c r="H14" s="10">
        <v>1888.4</v>
      </c>
      <c r="I14" s="10">
        <v>1899.9</v>
      </c>
      <c r="J14" s="10">
        <v>1922</v>
      </c>
      <c r="K14" s="11">
        <v>1948.7</v>
      </c>
    </row>
    <row r="15" spans="1:11" x14ac:dyDescent="0.3">
      <c r="A15" s="225">
        <v>9</v>
      </c>
      <c r="B15" s="448" t="s">
        <v>241</v>
      </c>
      <c r="C15" s="448" t="s">
        <v>419</v>
      </c>
      <c r="D15" s="10">
        <v>6034.1</v>
      </c>
      <c r="E15" s="10">
        <v>6347.6</v>
      </c>
      <c r="F15" s="11">
        <v>6726.8</v>
      </c>
      <c r="G15" s="10">
        <v>6673</v>
      </c>
      <c r="H15" s="10">
        <v>6769.4</v>
      </c>
      <c r="I15" s="10">
        <v>6891.4</v>
      </c>
      <c r="J15" s="10">
        <v>6984.1</v>
      </c>
      <c r="K15" s="11">
        <v>7075.6</v>
      </c>
    </row>
    <row r="16" spans="1:11" x14ac:dyDescent="0.3">
      <c r="A16" s="225">
        <v>10</v>
      </c>
      <c r="B16" s="16" t="s">
        <v>191</v>
      </c>
      <c r="C16" s="16" t="s">
        <v>420</v>
      </c>
      <c r="D16" s="10">
        <v>1621.3</v>
      </c>
      <c r="E16" s="10">
        <v>1731.9</v>
      </c>
      <c r="F16" s="11">
        <v>1849.1</v>
      </c>
      <c r="G16" s="10">
        <v>1837.4</v>
      </c>
      <c r="H16" s="10">
        <v>1859.9</v>
      </c>
      <c r="I16" s="10">
        <v>1887.2</v>
      </c>
      <c r="J16" s="10">
        <v>1909.7</v>
      </c>
      <c r="K16" s="11">
        <v>1929.7</v>
      </c>
    </row>
    <row r="17" spans="1:11" x14ac:dyDescent="0.3">
      <c r="A17" s="225">
        <v>11</v>
      </c>
      <c r="B17" s="15" t="s">
        <v>47</v>
      </c>
      <c r="C17" s="15" t="s">
        <v>404</v>
      </c>
      <c r="D17" s="10">
        <v>2320.6</v>
      </c>
      <c r="E17" s="10">
        <v>2475</v>
      </c>
      <c r="F17" s="11">
        <v>2639.1</v>
      </c>
      <c r="G17" s="10">
        <v>2626.5</v>
      </c>
      <c r="H17" s="10">
        <v>2657.3</v>
      </c>
      <c r="I17" s="10">
        <v>2682.5</v>
      </c>
      <c r="J17" s="10">
        <v>2722.2</v>
      </c>
      <c r="K17" s="11">
        <v>2756.2</v>
      </c>
    </row>
    <row r="18" spans="1:11" ht="18" x14ac:dyDescent="0.3">
      <c r="A18" s="225">
        <v>12</v>
      </c>
      <c r="B18" s="449" t="s">
        <v>242</v>
      </c>
      <c r="C18" s="449" t="s">
        <v>554</v>
      </c>
      <c r="D18" s="10">
        <v>1555</v>
      </c>
      <c r="E18" s="10">
        <v>1660.1</v>
      </c>
      <c r="F18" s="11">
        <v>1772.7</v>
      </c>
      <c r="G18" s="10">
        <v>1764.8</v>
      </c>
      <c r="H18" s="10">
        <v>1785.5</v>
      </c>
      <c r="I18" s="10">
        <v>1799.4</v>
      </c>
      <c r="J18" s="10">
        <v>1823.8</v>
      </c>
      <c r="K18" s="11">
        <v>1848</v>
      </c>
    </row>
    <row r="19" spans="1:11" x14ac:dyDescent="0.3">
      <c r="A19" s="226">
        <v>13</v>
      </c>
      <c r="B19" s="16" t="s">
        <v>243</v>
      </c>
      <c r="C19" s="16" t="s">
        <v>421</v>
      </c>
      <c r="D19" s="10">
        <v>765.6</v>
      </c>
      <c r="E19" s="10">
        <v>814.9</v>
      </c>
      <c r="F19" s="11">
        <v>866.4</v>
      </c>
      <c r="G19" s="10">
        <v>861.7</v>
      </c>
      <c r="H19" s="10">
        <v>871.9</v>
      </c>
      <c r="I19" s="10">
        <v>883.1</v>
      </c>
      <c r="J19" s="10">
        <v>898.4</v>
      </c>
      <c r="K19" s="11">
        <v>908.2</v>
      </c>
    </row>
    <row r="20" spans="1:11" x14ac:dyDescent="0.3">
      <c r="A20" s="225">
        <v>14</v>
      </c>
      <c r="B20" s="450" t="s">
        <v>553</v>
      </c>
      <c r="C20" s="450" t="s">
        <v>555</v>
      </c>
      <c r="D20" s="10">
        <v>1868.9</v>
      </c>
      <c r="E20" s="10">
        <v>1942</v>
      </c>
      <c r="F20" s="11">
        <v>2023.1</v>
      </c>
      <c r="G20" s="10">
        <v>2013.2</v>
      </c>
      <c r="H20" s="10">
        <v>2031.7</v>
      </c>
      <c r="I20" s="10">
        <v>2064.5</v>
      </c>
      <c r="J20" s="10">
        <v>2103.3000000000002</v>
      </c>
      <c r="K20" s="11">
        <v>2105.1999999999998</v>
      </c>
    </row>
    <row r="21" spans="1:11" x14ac:dyDescent="0.3">
      <c r="A21" s="225">
        <v>15</v>
      </c>
      <c r="B21" s="15" t="s">
        <v>52</v>
      </c>
      <c r="C21" s="15" t="s">
        <v>380</v>
      </c>
      <c r="D21" s="10">
        <v>95.1</v>
      </c>
      <c r="E21" s="10">
        <v>71.400000000000006</v>
      </c>
      <c r="F21" s="11">
        <v>57.8</v>
      </c>
      <c r="G21" s="10">
        <v>52.5</v>
      </c>
      <c r="H21" s="10">
        <v>56.3</v>
      </c>
      <c r="I21" s="10">
        <v>71</v>
      </c>
      <c r="J21" s="10">
        <v>84.2</v>
      </c>
      <c r="K21" s="11">
        <v>78.2</v>
      </c>
    </row>
    <row r="22" spans="1:11" x14ac:dyDescent="0.3">
      <c r="A22" s="225">
        <v>16</v>
      </c>
      <c r="B22" s="15" t="s">
        <v>53</v>
      </c>
      <c r="C22" s="15" t="s">
        <v>381</v>
      </c>
      <c r="D22" s="10">
        <v>1773.8</v>
      </c>
      <c r="E22" s="10">
        <v>1870.6</v>
      </c>
      <c r="F22" s="11">
        <v>1965.2</v>
      </c>
      <c r="G22" s="10">
        <v>1960.8</v>
      </c>
      <c r="H22" s="10">
        <v>1975.4</v>
      </c>
      <c r="I22" s="10">
        <v>1993.4</v>
      </c>
      <c r="J22" s="10">
        <v>2019.1</v>
      </c>
      <c r="K22" s="11">
        <v>2027</v>
      </c>
    </row>
    <row r="23" spans="1:11" x14ac:dyDescent="0.3">
      <c r="A23" s="225">
        <v>17</v>
      </c>
      <c r="B23" s="14" t="s">
        <v>235</v>
      </c>
      <c r="C23" s="14" t="s">
        <v>406</v>
      </c>
      <c r="D23" s="10">
        <v>871.1</v>
      </c>
      <c r="E23" s="10">
        <v>1002.5</v>
      </c>
      <c r="F23" s="11">
        <v>1078.0999999999999</v>
      </c>
      <c r="G23" s="10">
        <v>1069.7</v>
      </c>
      <c r="H23" s="10">
        <v>1077.3</v>
      </c>
      <c r="I23" s="10">
        <v>1096.7</v>
      </c>
      <c r="J23" s="10">
        <v>1115.5999999999999</v>
      </c>
      <c r="K23" s="11">
        <v>1119.2</v>
      </c>
    </row>
    <row r="24" spans="1:11" x14ac:dyDescent="0.3">
      <c r="A24" s="226">
        <v>18</v>
      </c>
      <c r="B24" s="14" t="s">
        <v>244</v>
      </c>
      <c r="C24" s="14" t="s">
        <v>422</v>
      </c>
      <c r="D24" s="10">
        <v>3534.6</v>
      </c>
      <c r="E24" s="10">
        <v>3977.1</v>
      </c>
      <c r="F24" s="11">
        <v>4145.3</v>
      </c>
      <c r="G24" s="10">
        <v>4153.6000000000004</v>
      </c>
      <c r="H24" s="10">
        <v>4144.7</v>
      </c>
      <c r="I24" s="10">
        <v>4158.5</v>
      </c>
      <c r="J24" s="10">
        <v>4195.8999999999996</v>
      </c>
      <c r="K24" s="11">
        <v>4205.7</v>
      </c>
    </row>
    <row r="25" spans="1:11" x14ac:dyDescent="0.3">
      <c r="A25" s="226">
        <v>19</v>
      </c>
      <c r="B25" s="15" t="s">
        <v>245</v>
      </c>
      <c r="C25" s="15" t="s">
        <v>423</v>
      </c>
      <c r="D25" s="10">
        <v>1572.9</v>
      </c>
      <c r="E25" s="10">
        <v>1829.7</v>
      </c>
      <c r="F25" s="11">
        <v>1926.6</v>
      </c>
      <c r="G25" s="10">
        <v>1928</v>
      </c>
      <c r="H25" s="10">
        <v>1930.2</v>
      </c>
      <c r="I25" s="10">
        <v>1941.7</v>
      </c>
      <c r="J25" s="10">
        <v>1954.5</v>
      </c>
      <c r="K25" s="11">
        <v>1960.6</v>
      </c>
    </row>
    <row r="26" spans="1:11" x14ac:dyDescent="0.3">
      <c r="A26" s="225">
        <v>20</v>
      </c>
      <c r="B26" s="15" t="s">
        <v>246</v>
      </c>
      <c r="C26" s="15" t="s">
        <v>424</v>
      </c>
      <c r="D26" s="10">
        <v>1961.7</v>
      </c>
      <c r="E26" s="10">
        <v>2147.4</v>
      </c>
      <c r="F26" s="11">
        <v>2218.6999999999998</v>
      </c>
      <c r="G26" s="10">
        <v>2225.6</v>
      </c>
      <c r="H26" s="10">
        <v>2214.6</v>
      </c>
      <c r="I26" s="10">
        <v>2216.8000000000002</v>
      </c>
      <c r="J26" s="10">
        <v>2241.3000000000002</v>
      </c>
      <c r="K26" s="11">
        <v>2245</v>
      </c>
    </row>
    <row r="27" spans="1:11" x14ac:dyDescent="0.3">
      <c r="A27" s="225">
        <v>21</v>
      </c>
      <c r="B27" s="14" t="s">
        <v>247</v>
      </c>
      <c r="C27" s="14" t="s">
        <v>425</v>
      </c>
      <c r="D27" s="10">
        <v>4139.6000000000004</v>
      </c>
      <c r="E27" s="10">
        <v>4256.7</v>
      </c>
      <c r="F27" s="11">
        <v>4555.3999999999996</v>
      </c>
      <c r="G27" s="10">
        <v>4533.5</v>
      </c>
      <c r="H27" s="10">
        <v>4587.6000000000004</v>
      </c>
      <c r="I27" s="10">
        <v>4653</v>
      </c>
      <c r="J27" s="10">
        <v>4788</v>
      </c>
      <c r="K27" s="11">
        <v>4952.3</v>
      </c>
    </row>
    <row r="28" spans="1:11" x14ac:dyDescent="0.3">
      <c r="A28" s="225">
        <v>22</v>
      </c>
      <c r="B28" s="15" t="s">
        <v>248</v>
      </c>
      <c r="C28" s="15" t="s">
        <v>426</v>
      </c>
      <c r="D28" s="10">
        <v>4013</v>
      </c>
      <c r="E28" s="10">
        <v>4150.6000000000004</v>
      </c>
      <c r="F28" s="11">
        <v>4455.7</v>
      </c>
      <c r="G28" s="10">
        <v>4424.8999999999996</v>
      </c>
      <c r="H28" s="10">
        <v>4492.8</v>
      </c>
      <c r="I28" s="10">
        <v>4558.7</v>
      </c>
      <c r="J28" s="10">
        <v>4685</v>
      </c>
      <c r="K28" s="11">
        <v>4852</v>
      </c>
    </row>
    <row r="29" spans="1:11" ht="18" x14ac:dyDescent="0.3">
      <c r="A29" s="226">
        <v>23</v>
      </c>
      <c r="B29" s="16" t="s">
        <v>249</v>
      </c>
      <c r="C29" s="16" t="s">
        <v>427</v>
      </c>
      <c r="D29" s="10">
        <v>1211.5</v>
      </c>
      <c r="E29" s="10">
        <v>1357</v>
      </c>
      <c r="F29" s="11">
        <v>1448</v>
      </c>
      <c r="G29" s="10">
        <v>1441</v>
      </c>
      <c r="H29" s="10">
        <v>1454.2</v>
      </c>
      <c r="I29" s="10">
        <v>1469.1</v>
      </c>
      <c r="J29" s="10">
        <v>1529.8</v>
      </c>
      <c r="K29" s="11">
        <v>1607.5</v>
      </c>
    </row>
    <row r="30" spans="1:11" ht="18" x14ac:dyDescent="0.3">
      <c r="A30" s="225">
        <v>24</v>
      </c>
      <c r="B30" s="16" t="s">
        <v>250</v>
      </c>
      <c r="C30" s="16" t="s">
        <v>428</v>
      </c>
      <c r="D30" s="10">
        <v>942.4</v>
      </c>
      <c r="E30" s="10">
        <v>1024.8</v>
      </c>
      <c r="F30" s="11">
        <v>1102.4000000000001</v>
      </c>
      <c r="G30" s="10">
        <v>1088.2</v>
      </c>
      <c r="H30" s="10">
        <v>1111.9000000000001</v>
      </c>
      <c r="I30" s="10">
        <v>1140.3</v>
      </c>
      <c r="J30" s="10">
        <v>1172.5999999999999</v>
      </c>
      <c r="K30" s="11">
        <v>1205.3</v>
      </c>
    </row>
    <row r="31" spans="1:11" x14ac:dyDescent="0.3">
      <c r="A31" s="225">
        <v>25</v>
      </c>
      <c r="B31" s="16" t="s">
        <v>251</v>
      </c>
      <c r="C31" s="16" t="s">
        <v>429</v>
      </c>
      <c r="D31" s="10">
        <v>814.3</v>
      </c>
      <c r="E31" s="10">
        <v>878.2</v>
      </c>
      <c r="F31" s="11">
        <v>938.2</v>
      </c>
      <c r="G31" s="10">
        <v>934.7</v>
      </c>
      <c r="H31" s="10">
        <v>947.9</v>
      </c>
      <c r="I31" s="10">
        <v>960.7</v>
      </c>
      <c r="J31" s="10">
        <v>955.2</v>
      </c>
      <c r="K31" s="11">
        <v>991.5</v>
      </c>
    </row>
    <row r="32" spans="1:11" x14ac:dyDescent="0.3">
      <c r="A32" s="226">
        <v>26</v>
      </c>
      <c r="B32" s="16" t="s">
        <v>252</v>
      </c>
      <c r="C32" s="16" t="s">
        <v>430</v>
      </c>
      <c r="D32" s="10">
        <v>23.8</v>
      </c>
      <c r="E32" s="10">
        <v>33.299999999999997</v>
      </c>
      <c r="F32" s="11">
        <v>36.5</v>
      </c>
      <c r="G32" s="10">
        <v>36.1</v>
      </c>
      <c r="H32" s="10">
        <v>37</v>
      </c>
      <c r="I32" s="10">
        <v>37.299999999999997</v>
      </c>
      <c r="J32" s="10">
        <v>37.1</v>
      </c>
      <c r="K32" s="11">
        <v>38</v>
      </c>
    </row>
    <row r="33" spans="1:11" x14ac:dyDescent="0.3">
      <c r="A33" s="225">
        <v>27</v>
      </c>
      <c r="B33" s="16" t="s">
        <v>253</v>
      </c>
      <c r="C33" s="16" t="s">
        <v>431</v>
      </c>
      <c r="D33" s="10">
        <v>168.3</v>
      </c>
      <c r="E33" s="10">
        <v>196.6</v>
      </c>
      <c r="F33" s="11">
        <v>230</v>
      </c>
      <c r="G33" s="10">
        <v>221.9</v>
      </c>
      <c r="H33" s="10">
        <v>234.5</v>
      </c>
      <c r="I33" s="10">
        <v>250.9</v>
      </c>
      <c r="J33" s="10">
        <v>269.89999999999998</v>
      </c>
      <c r="K33" s="11">
        <v>286.2</v>
      </c>
    </row>
    <row r="34" spans="1:11" x14ac:dyDescent="0.3">
      <c r="A34" s="225">
        <v>28</v>
      </c>
      <c r="B34" s="16" t="s">
        <v>254</v>
      </c>
      <c r="C34" s="16" t="s">
        <v>432</v>
      </c>
      <c r="D34" s="10">
        <v>852.6</v>
      </c>
      <c r="E34" s="10">
        <v>660.7</v>
      </c>
      <c r="F34" s="11">
        <v>700.7</v>
      </c>
      <c r="G34" s="10">
        <v>703</v>
      </c>
      <c r="H34" s="10">
        <v>707.3</v>
      </c>
      <c r="I34" s="10">
        <v>700.4</v>
      </c>
      <c r="J34" s="10">
        <v>720.3</v>
      </c>
      <c r="K34" s="11">
        <v>723.4</v>
      </c>
    </row>
    <row r="35" spans="1:11" x14ac:dyDescent="0.3">
      <c r="A35" s="225">
        <v>29</v>
      </c>
      <c r="B35" s="15" t="s">
        <v>255</v>
      </c>
      <c r="C35" s="15" t="s">
        <v>433</v>
      </c>
      <c r="D35" s="10">
        <v>126.6</v>
      </c>
      <c r="E35" s="10">
        <v>106.1</v>
      </c>
      <c r="F35" s="11">
        <v>99.7</v>
      </c>
      <c r="G35" s="10">
        <v>108.7</v>
      </c>
      <c r="H35" s="10">
        <v>94.8</v>
      </c>
      <c r="I35" s="10">
        <v>94.4</v>
      </c>
      <c r="J35" s="10">
        <v>103</v>
      </c>
      <c r="K35" s="11">
        <v>100.3</v>
      </c>
    </row>
    <row r="36" spans="1:11" x14ac:dyDescent="0.3">
      <c r="A36" s="225">
        <v>30</v>
      </c>
      <c r="B36" s="14" t="s">
        <v>256</v>
      </c>
      <c r="C36" s="14" t="s">
        <v>434</v>
      </c>
      <c r="D36" s="10">
        <v>1703.8</v>
      </c>
      <c r="E36" s="10">
        <v>1800.6</v>
      </c>
      <c r="F36" s="11">
        <v>1923.2</v>
      </c>
      <c r="G36" s="10">
        <v>1912.9</v>
      </c>
      <c r="H36" s="10">
        <v>1935.4</v>
      </c>
      <c r="I36" s="10">
        <v>1959.4</v>
      </c>
      <c r="J36" s="10">
        <v>1995.9</v>
      </c>
      <c r="K36" s="11">
        <v>2016.5</v>
      </c>
    </row>
    <row r="37" spans="1:11" x14ac:dyDescent="0.3">
      <c r="A37" s="226">
        <v>31</v>
      </c>
      <c r="B37" s="13" t="s">
        <v>54</v>
      </c>
      <c r="C37" s="13" t="s">
        <v>435</v>
      </c>
      <c r="D37" s="10">
        <v>3243.3</v>
      </c>
      <c r="E37" s="10">
        <v>2835.7</v>
      </c>
      <c r="F37" s="11">
        <v>2988.2</v>
      </c>
      <c r="G37" s="10">
        <v>2957.6</v>
      </c>
      <c r="H37" s="10">
        <v>3019.1</v>
      </c>
      <c r="I37" s="10">
        <v>3072.9</v>
      </c>
      <c r="J37" s="10">
        <v>3154</v>
      </c>
      <c r="K37" s="11">
        <v>3208.6</v>
      </c>
    </row>
    <row r="38" spans="1:11" x14ac:dyDescent="0.3">
      <c r="A38" s="225">
        <v>32</v>
      </c>
      <c r="B38" s="18" t="s">
        <v>55</v>
      </c>
      <c r="C38" s="18" t="s">
        <v>436</v>
      </c>
      <c r="D38" s="31">
        <v>18910.5</v>
      </c>
      <c r="E38" s="31">
        <v>20749.3</v>
      </c>
      <c r="F38" s="40">
        <v>21917.7</v>
      </c>
      <c r="G38" s="31">
        <v>21843.200000000001</v>
      </c>
      <c r="H38" s="31">
        <v>22002.6</v>
      </c>
      <c r="I38" s="31">
        <v>22249.5</v>
      </c>
      <c r="J38" s="31">
        <v>22563.7</v>
      </c>
      <c r="K38" s="40">
        <v>22858.5</v>
      </c>
    </row>
    <row r="39" spans="1:11" x14ac:dyDescent="0.3">
      <c r="A39" s="225">
        <v>33</v>
      </c>
      <c r="B39" s="13" t="s">
        <v>56</v>
      </c>
      <c r="C39" s="13" t="s">
        <v>437</v>
      </c>
      <c r="D39" s="10">
        <v>18277.599999999999</v>
      </c>
      <c r="E39" s="10">
        <v>19590</v>
      </c>
      <c r="F39" s="11">
        <v>20724.400000000001</v>
      </c>
      <c r="G39" s="10">
        <v>20580.599999999999</v>
      </c>
      <c r="H39" s="10">
        <v>20875.3</v>
      </c>
      <c r="I39" s="10">
        <v>21197.1</v>
      </c>
      <c r="J39" s="10">
        <v>21400.400000000001</v>
      </c>
      <c r="K39" s="11">
        <v>21646.3</v>
      </c>
    </row>
    <row r="40" spans="1:11" x14ac:dyDescent="0.3">
      <c r="A40" s="225">
        <v>34</v>
      </c>
      <c r="B40" s="14" t="s">
        <v>6</v>
      </c>
      <c r="C40" s="14" t="s">
        <v>322</v>
      </c>
      <c r="D40" s="10">
        <v>17690</v>
      </c>
      <c r="E40" s="10">
        <v>18833.2</v>
      </c>
      <c r="F40" s="11">
        <v>19896</v>
      </c>
      <c r="G40" s="10">
        <v>19756.099999999999</v>
      </c>
      <c r="H40" s="10">
        <v>20032.8</v>
      </c>
      <c r="I40" s="10">
        <v>20351.3</v>
      </c>
      <c r="J40" s="10">
        <v>20555</v>
      </c>
      <c r="K40" s="11">
        <v>20789.900000000001</v>
      </c>
    </row>
    <row r="41" spans="1:11" x14ac:dyDescent="0.3">
      <c r="A41" s="225">
        <v>35</v>
      </c>
      <c r="B41" s="15" t="s">
        <v>14</v>
      </c>
      <c r="C41" s="15" t="s">
        <v>323</v>
      </c>
      <c r="D41" s="10">
        <v>5938.7</v>
      </c>
      <c r="E41" s="10">
        <v>6115.7</v>
      </c>
      <c r="F41" s="11">
        <v>6261.5</v>
      </c>
      <c r="G41" s="10">
        <v>6224.4</v>
      </c>
      <c r="H41" s="10">
        <v>6291.6</v>
      </c>
      <c r="I41" s="10">
        <v>6393.9</v>
      </c>
      <c r="J41" s="10">
        <v>6432.3</v>
      </c>
      <c r="K41" s="11">
        <v>6471.1</v>
      </c>
    </row>
    <row r="42" spans="1:11" x14ac:dyDescent="0.3">
      <c r="A42" s="226">
        <v>36</v>
      </c>
      <c r="B42" s="16" t="s">
        <v>15</v>
      </c>
      <c r="C42" s="16" t="s">
        <v>324</v>
      </c>
      <c r="D42" s="10">
        <v>2077.9</v>
      </c>
      <c r="E42" s="10">
        <v>2141</v>
      </c>
      <c r="F42" s="11">
        <v>2178.1</v>
      </c>
      <c r="G42" s="10">
        <v>2151.9</v>
      </c>
      <c r="H42" s="10">
        <v>2183.9</v>
      </c>
      <c r="I42" s="10">
        <v>2250.1999999999998</v>
      </c>
      <c r="J42" s="10">
        <v>2235.8000000000002</v>
      </c>
      <c r="K42" s="11">
        <v>2265.6999999999998</v>
      </c>
    </row>
    <row r="43" spans="1:11" x14ac:dyDescent="0.3">
      <c r="A43" s="226">
        <v>37</v>
      </c>
      <c r="B43" s="16" t="s">
        <v>16</v>
      </c>
      <c r="C43" s="16" t="s">
        <v>325</v>
      </c>
      <c r="D43" s="10">
        <v>3860.7</v>
      </c>
      <c r="E43" s="10">
        <v>3974.6</v>
      </c>
      <c r="F43" s="11">
        <v>4083.4</v>
      </c>
      <c r="G43" s="10">
        <v>4072.5</v>
      </c>
      <c r="H43" s="10">
        <v>4107.6000000000004</v>
      </c>
      <c r="I43" s="10">
        <v>4143.7</v>
      </c>
      <c r="J43" s="10">
        <v>4196.5</v>
      </c>
      <c r="K43" s="11">
        <v>4205.3999999999996</v>
      </c>
    </row>
    <row r="44" spans="1:11" x14ac:dyDescent="0.3">
      <c r="A44" s="226">
        <v>38</v>
      </c>
      <c r="B44" s="15" t="s">
        <v>9</v>
      </c>
      <c r="C44" s="15" t="s">
        <v>417</v>
      </c>
      <c r="D44" s="10">
        <v>11751.3</v>
      </c>
      <c r="E44" s="10">
        <v>12717.5</v>
      </c>
      <c r="F44" s="11">
        <v>13634.5</v>
      </c>
      <c r="G44" s="10">
        <v>13531.7</v>
      </c>
      <c r="H44" s="10">
        <v>13741.3</v>
      </c>
      <c r="I44" s="10">
        <v>13957.4</v>
      </c>
      <c r="J44" s="10">
        <v>14122.7</v>
      </c>
      <c r="K44" s="11">
        <v>14318.8</v>
      </c>
    </row>
    <row r="45" spans="1:11" ht="18" x14ac:dyDescent="0.3">
      <c r="A45" s="226">
        <v>39</v>
      </c>
      <c r="B45" s="14" t="s">
        <v>257</v>
      </c>
      <c r="C45" s="14" t="s">
        <v>438</v>
      </c>
      <c r="D45" s="10">
        <v>334.2</v>
      </c>
      <c r="E45" s="10">
        <v>491.6</v>
      </c>
      <c r="F45" s="11">
        <v>551</v>
      </c>
      <c r="G45" s="10">
        <v>549.20000000000005</v>
      </c>
      <c r="H45" s="10">
        <v>563.29999999999995</v>
      </c>
      <c r="I45" s="10">
        <v>563.5</v>
      </c>
      <c r="J45" s="10">
        <v>568</v>
      </c>
      <c r="K45" s="11">
        <v>567.5</v>
      </c>
    </row>
    <row r="46" spans="1:11" x14ac:dyDescent="0.3">
      <c r="A46" s="226">
        <v>40</v>
      </c>
      <c r="B46" s="14" t="s">
        <v>258</v>
      </c>
      <c r="C46" s="14" t="s">
        <v>439</v>
      </c>
      <c r="D46" s="10">
        <v>253.4</v>
      </c>
      <c r="E46" s="10">
        <v>265.3</v>
      </c>
      <c r="F46" s="11">
        <v>277.39999999999998</v>
      </c>
      <c r="G46" s="10">
        <v>275.39999999999998</v>
      </c>
      <c r="H46" s="10">
        <v>279.2</v>
      </c>
      <c r="I46" s="10">
        <v>282.3</v>
      </c>
      <c r="J46" s="10">
        <v>277.39999999999998</v>
      </c>
      <c r="K46" s="11">
        <v>288.8</v>
      </c>
    </row>
    <row r="47" spans="1:11" x14ac:dyDescent="0.3">
      <c r="A47" s="226">
        <v>41</v>
      </c>
      <c r="B47" s="15" t="s">
        <v>259</v>
      </c>
      <c r="C47" s="15" t="s">
        <v>440</v>
      </c>
      <c r="D47" s="10">
        <v>133.19999999999999</v>
      </c>
      <c r="E47" s="10">
        <v>135.80000000000001</v>
      </c>
      <c r="F47" s="11">
        <v>141.1</v>
      </c>
      <c r="G47" s="10">
        <v>140.1</v>
      </c>
      <c r="H47" s="10">
        <v>141.9</v>
      </c>
      <c r="I47" s="10">
        <v>143.69999999999999</v>
      </c>
      <c r="J47" s="10">
        <v>145.5</v>
      </c>
      <c r="K47" s="11">
        <v>147.1</v>
      </c>
    </row>
    <row r="48" spans="1:11" x14ac:dyDescent="0.3">
      <c r="A48" s="226">
        <v>42</v>
      </c>
      <c r="B48" s="15" t="s">
        <v>260</v>
      </c>
      <c r="C48" s="15" t="s">
        <v>441</v>
      </c>
      <c r="D48" s="10">
        <v>120.2</v>
      </c>
      <c r="E48" s="10">
        <v>129.5</v>
      </c>
      <c r="F48" s="11">
        <v>136.30000000000001</v>
      </c>
      <c r="G48" s="10">
        <v>135.30000000000001</v>
      </c>
      <c r="H48" s="10">
        <v>137.30000000000001</v>
      </c>
      <c r="I48" s="10">
        <v>138.6</v>
      </c>
      <c r="J48" s="10">
        <v>131.9</v>
      </c>
      <c r="K48" s="11">
        <v>141.69999999999999</v>
      </c>
    </row>
    <row r="49" spans="1:11" x14ac:dyDescent="0.3">
      <c r="A49" s="226">
        <v>43</v>
      </c>
      <c r="B49" s="18" t="s">
        <v>57</v>
      </c>
      <c r="C49" s="18" t="s">
        <v>442</v>
      </c>
      <c r="D49" s="31">
        <v>632.9</v>
      </c>
      <c r="E49" s="31">
        <v>1159.2</v>
      </c>
      <c r="F49" s="40">
        <v>1193.2</v>
      </c>
      <c r="G49" s="31">
        <v>1262.5999999999999</v>
      </c>
      <c r="H49" s="31">
        <v>1127.2</v>
      </c>
      <c r="I49" s="31">
        <v>1052.4000000000001</v>
      </c>
      <c r="J49" s="31">
        <v>1163.3</v>
      </c>
      <c r="K49" s="40">
        <v>1212.2</v>
      </c>
    </row>
    <row r="50" spans="1:11" x14ac:dyDescent="0.3">
      <c r="A50" s="226">
        <v>44</v>
      </c>
      <c r="B50" s="14" t="s">
        <v>261</v>
      </c>
      <c r="C50" s="14" t="s">
        <v>443</v>
      </c>
      <c r="D50" s="10">
        <v>3.3</v>
      </c>
      <c r="E50" s="10">
        <v>5.6</v>
      </c>
      <c r="F50" s="11">
        <v>5.4</v>
      </c>
      <c r="G50" s="10">
        <v>5.8</v>
      </c>
      <c r="H50" s="10">
        <v>5.0999999999999996</v>
      </c>
      <c r="I50" s="10">
        <v>4.7</v>
      </c>
      <c r="J50" s="10">
        <v>5.2</v>
      </c>
      <c r="K50" s="11">
        <v>5.3</v>
      </c>
    </row>
    <row r="51" spans="1:11" x14ac:dyDescent="0.3">
      <c r="A51" s="226"/>
      <c r="B51" s="18" t="s">
        <v>29</v>
      </c>
      <c r="C51" s="18" t="s">
        <v>343</v>
      </c>
      <c r="D51" s="31"/>
      <c r="E51" s="31"/>
      <c r="F51" s="40"/>
      <c r="G51" s="31"/>
      <c r="H51" s="31"/>
      <c r="I51" s="31"/>
      <c r="J51" s="31"/>
      <c r="K51" s="40"/>
    </row>
    <row r="52" spans="1:11" ht="34.5" x14ac:dyDescent="0.3">
      <c r="A52" s="226">
        <v>45</v>
      </c>
      <c r="B52" s="19" t="s">
        <v>262</v>
      </c>
      <c r="C52" s="19" t="s">
        <v>444</v>
      </c>
      <c r="D52" s="31">
        <v>15516</v>
      </c>
      <c r="E52" s="31">
        <v>16038.7</v>
      </c>
      <c r="F52" s="40">
        <v>16456</v>
      </c>
      <c r="G52" s="31">
        <v>16423.900000000001</v>
      </c>
      <c r="H52" s="31">
        <v>16489.599999999999</v>
      </c>
      <c r="I52" s="31">
        <v>16576</v>
      </c>
      <c r="J52" s="31">
        <v>16643.8</v>
      </c>
      <c r="K52" s="40">
        <v>16702.7</v>
      </c>
    </row>
    <row r="53" spans="1:11" x14ac:dyDescent="0.3">
      <c r="A53" s="226"/>
      <c r="B53" s="19" t="s">
        <v>263</v>
      </c>
      <c r="C53" s="19" t="s">
        <v>445</v>
      </c>
      <c r="D53" s="31"/>
      <c r="E53" s="31"/>
      <c r="F53" s="40"/>
      <c r="G53" s="31"/>
      <c r="H53" s="31"/>
      <c r="I53" s="31"/>
      <c r="J53" s="31"/>
      <c r="K53" s="40"/>
    </row>
    <row r="54" spans="1:11" ht="18" x14ac:dyDescent="0.3">
      <c r="A54" s="226">
        <v>46</v>
      </c>
      <c r="B54" s="15" t="s">
        <v>264</v>
      </c>
      <c r="C54" s="15" t="s">
        <v>446</v>
      </c>
      <c r="D54" s="10">
        <v>16288.1</v>
      </c>
      <c r="E54" s="10">
        <v>17217.8</v>
      </c>
      <c r="F54" s="11">
        <v>17723.3</v>
      </c>
      <c r="G54" s="10">
        <v>17701</v>
      </c>
      <c r="H54" s="10">
        <v>17755.3</v>
      </c>
      <c r="I54" s="10">
        <v>17843.2</v>
      </c>
      <c r="J54" s="10">
        <v>17943.2</v>
      </c>
      <c r="K54" s="11">
        <v>18082</v>
      </c>
    </row>
    <row r="55" spans="1:11" x14ac:dyDescent="0.3">
      <c r="A55" s="226"/>
      <c r="B55" s="15" t="s">
        <v>265</v>
      </c>
      <c r="C55" s="15" t="s">
        <v>447</v>
      </c>
      <c r="D55" s="175"/>
      <c r="E55" s="175"/>
      <c r="F55" s="176"/>
      <c r="G55" s="175"/>
      <c r="H55" s="175"/>
      <c r="I55" s="175"/>
      <c r="J55" s="175"/>
      <c r="K55" s="176"/>
    </row>
    <row r="56" spans="1:11" x14ac:dyDescent="0.3">
      <c r="A56" s="226">
        <v>47</v>
      </c>
      <c r="B56" s="16" t="s">
        <v>266</v>
      </c>
      <c r="C56" s="16" t="s">
        <v>448</v>
      </c>
      <c r="D56" s="175">
        <v>56555</v>
      </c>
      <c r="E56" s="175">
        <v>61545</v>
      </c>
      <c r="F56" s="176">
        <v>64423</v>
      </c>
      <c r="G56" s="175">
        <v>64258</v>
      </c>
      <c r="H56" s="175">
        <v>64593</v>
      </c>
      <c r="I56" s="175">
        <v>65216</v>
      </c>
      <c r="J56" s="175">
        <v>66055</v>
      </c>
      <c r="K56" s="176">
        <v>66831</v>
      </c>
    </row>
    <row r="57" spans="1:11" x14ac:dyDescent="0.3">
      <c r="A57" s="226">
        <v>48</v>
      </c>
      <c r="B57" s="16" t="s">
        <v>267</v>
      </c>
      <c r="C57" s="16" t="s">
        <v>449</v>
      </c>
      <c r="D57" s="175">
        <v>48712</v>
      </c>
      <c r="E57" s="175">
        <v>51070</v>
      </c>
      <c r="F57" s="176">
        <v>52095</v>
      </c>
      <c r="G57" s="175">
        <v>52073</v>
      </c>
      <c r="H57" s="175">
        <v>52124</v>
      </c>
      <c r="I57" s="175">
        <v>52301</v>
      </c>
      <c r="J57" s="175">
        <v>52528</v>
      </c>
      <c r="K57" s="176">
        <v>52866</v>
      </c>
    </row>
    <row r="58" spans="1:11" ht="18" x14ac:dyDescent="0.3">
      <c r="A58" s="226">
        <v>49</v>
      </c>
      <c r="B58" s="52" t="s">
        <v>268</v>
      </c>
      <c r="C58" s="52" t="s">
        <v>450</v>
      </c>
      <c r="D58" s="179">
        <v>334372</v>
      </c>
      <c r="E58" s="177">
        <v>337141</v>
      </c>
      <c r="F58" s="178">
        <v>340212</v>
      </c>
      <c r="G58" s="177">
        <v>339929</v>
      </c>
      <c r="H58" s="179">
        <v>340637</v>
      </c>
      <c r="I58" s="179">
        <v>341164</v>
      </c>
      <c r="J58" s="179">
        <v>341590</v>
      </c>
      <c r="K58" s="180">
        <v>342034</v>
      </c>
    </row>
    <row r="59" spans="1:11" ht="14.45" customHeight="1" x14ac:dyDescent="0.3">
      <c r="A59" s="256" t="s">
        <v>114</v>
      </c>
      <c r="B59" s="256"/>
      <c r="C59" s="256"/>
      <c r="D59" s="256"/>
      <c r="E59" s="256"/>
      <c r="F59" s="256"/>
      <c r="G59" s="256"/>
      <c r="H59" s="256"/>
      <c r="I59" s="256"/>
      <c r="J59" s="256"/>
      <c r="K59" s="256"/>
    </row>
    <row r="60" spans="1:11" x14ac:dyDescent="0.3">
      <c r="A60" s="471" t="s">
        <v>199</v>
      </c>
      <c r="B60" s="257"/>
      <c r="C60" s="257"/>
      <c r="D60" s="257"/>
      <c r="E60" s="257"/>
      <c r="F60" s="257"/>
      <c r="G60" s="257"/>
      <c r="H60" s="257"/>
      <c r="I60" s="257"/>
      <c r="J60" s="257"/>
      <c r="K60" s="257"/>
    </row>
    <row r="61" spans="1:11" x14ac:dyDescent="0.3">
      <c r="A61" s="471" t="s">
        <v>538</v>
      </c>
      <c r="B61" s="257"/>
      <c r="C61" s="257"/>
      <c r="D61" s="257"/>
      <c r="E61" s="257"/>
      <c r="F61" s="257"/>
      <c r="G61" s="257"/>
      <c r="H61" s="257"/>
      <c r="I61" s="257"/>
      <c r="J61" s="257"/>
      <c r="K61" s="257"/>
    </row>
    <row r="62" spans="1:11" x14ac:dyDescent="0.3">
      <c r="A62" s="471"/>
      <c r="B62" s="257"/>
      <c r="C62" s="257"/>
      <c r="D62" s="257"/>
      <c r="E62" s="257"/>
      <c r="F62" s="257"/>
      <c r="G62" s="257"/>
      <c r="H62" s="257"/>
      <c r="I62" s="257"/>
      <c r="J62" s="257"/>
      <c r="K62" s="257"/>
    </row>
    <row r="63" spans="1:11" x14ac:dyDescent="0.3">
      <c r="A63" s="471" t="s">
        <v>200</v>
      </c>
      <c r="B63" s="257"/>
      <c r="C63" s="257"/>
      <c r="D63" s="257"/>
      <c r="E63" s="257"/>
      <c r="F63" s="257"/>
      <c r="G63" s="257"/>
      <c r="H63" s="257"/>
      <c r="I63" s="257"/>
      <c r="J63" s="257"/>
      <c r="K63" s="257"/>
    </row>
    <row r="64" spans="1:11" x14ac:dyDescent="0.3">
      <c r="A64" s="471" t="s">
        <v>539</v>
      </c>
      <c r="B64" s="257"/>
      <c r="C64" s="257"/>
      <c r="D64" s="257"/>
      <c r="E64" s="257"/>
      <c r="F64" s="257"/>
      <c r="G64" s="257"/>
      <c r="H64" s="257"/>
      <c r="I64" s="257"/>
      <c r="J64" s="257"/>
      <c r="K64" s="257"/>
    </row>
    <row r="65" spans="1:11" x14ac:dyDescent="0.3">
      <c r="A65" s="471"/>
      <c r="B65" s="257"/>
      <c r="C65" s="257"/>
      <c r="D65" s="257"/>
      <c r="E65" s="257"/>
      <c r="F65" s="257"/>
      <c r="G65" s="257"/>
      <c r="H65" s="257"/>
      <c r="I65" s="257"/>
      <c r="J65" s="257"/>
      <c r="K65" s="257"/>
    </row>
    <row r="66" spans="1:11" x14ac:dyDescent="0.3">
      <c r="A66" s="471" t="s">
        <v>201</v>
      </c>
      <c r="B66" s="257"/>
      <c r="C66" s="257"/>
      <c r="D66" s="257"/>
      <c r="E66" s="257"/>
      <c r="F66" s="257"/>
      <c r="G66" s="257"/>
      <c r="H66" s="257"/>
      <c r="I66" s="257"/>
      <c r="J66" s="257"/>
      <c r="K66" s="257"/>
    </row>
    <row r="67" spans="1:11" x14ac:dyDescent="0.3">
      <c r="A67" s="471" t="s">
        <v>540</v>
      </c>
      <c r="B67" s="257"/>
      <c r="C67" s="257"/>
      <c r="D67" s="257"/>
      <c r="E67" s="257"/>
      <c r="F67" s="257"/>
      <c r="G67" s="257"/>
      <c r="H67" s="257"/>
      <c r="I67" s="257"/>
      <c r="J67" s="257"/>
      <c r="K67" s="257"/>
    </row>
    <row r="68" spans="1:11" x14ac:dyDescent="0.3">
      <c r="A68" s="471"/>
      <c r="B68" s="257"/>
      <c r="C68" s="257"/>
      <c r="D68" s="257"/>
      <c r="E68" s="257"/>
      <c r="F68" s="257"/>
      <c r="G68" s="257"/>
      <c r="H68" s="257"/>
      <c r="I68" s="257"/>
      <c r="J68" s="257"/>
      <c r="K68" s="257"/>
    </row>
    <row r="69" spans="1:11" x14ac:dyDescent="0.3">
      <c r="A69" s="471" t="s">
        <v>202</v>
      </c>
      <c r="B69" s="257"/>
      <c r="C69" s="257"/>
      <c r="D69" s="257"/>
      <c r="E69" s="257"/>
      <c r="F69" s="257"/>
      <c r="G69" s="257"/>
      <c r="H69" s="257"/>
      <c r="I69" s="257"/>
      <c r="J69" s="257"/>
      <c r="K69" s="257"/>
    </row>
    <row r="70" spans="1:11" x14ac:dyDescent="0.3">
      <c r="A70" s="471" t="s">
        <v>541</v>
      </c>
      <c r="B70" s="257"/>
      <c r="C70" s="257"/>
      <c r="D70" s="257"/>
      <c r="E70" s="257"/>
      <c r="F70" s="257"/>
      <c r="G70" s="257"/>
      <c r="H70" s="257"/>
      <c r="I70" s="257"/>
      <c r="J70" s="257"/>
      <c r="K70" s="257"/>
    </row>
    <row r="71" spans="1:11" x14ac:dyDescent="0.3">
      <c r="A71" s="471"/>
      <c r="B71" s="257"/>
      <c r="C71" s="257"/>
      <c r="D71" s="257"/>
      <c r="E71" s="257"/>
      <c r="F71" s="257"/>
      <c r="G71" s="257"/>
      <c r="H71" s="257"/>
      <c r="I71" s="257"/>
      <c r="J71" s="257"/>
      <c r="K71" s="257"/>
    </row>
    <row r="72" spans="1:11" x14ac:dyDescent="0.3">
      <c r="A72" s="471" t="s">
        <v>203</v>
      </c>
      <c r="B72" s="257"/>
      <c r="C72" s="257"/>
      <c r="D72" s="257"/>
      <c r="E72" s="257"/>
      <c r="F72" s="257"/>
      <c r="G72" s="257"/>
      <c r="H72" s="257"/>
      <c r="I72" s="257"/>
      <c r="J72" s="257"/>
      <c r="K72" s="257"/>
    </row>
    <row r="73" spans="1:11" x14ac:dyDescent="0.3">
      <c r="A73" s="471" t="s">
        <v>542</v>
      </c>
      <c r="B73" s="257"/>
      <c r="C73" s="257"/>
      <c r="D73" s="257"/>
      <c r="E73" s="257"/>
      <c r="F73" s="257"/>
      <c r="G73" s="257"/>
      <c r="H73" s="257"/>
      <c r="I73" s="257"/>
      <c r="J73" s="257"/>
      <c r="K73" s="257"/>
    </row>
    <row r="74" spans="1:11" x14ac:dyDescent="0.3">
      <c r="A74" s="471"/>
      <c r="B74" s="257"/>
      <c r="C74" s="257"/>
      <c r="D74" s="257"/>
      <c r="E74" s="257"/>
      <c r="F74" s="257"/>
      <c r="G74" s="257"/>
      <c r="H74" s="257"/>
      <c r="I74" s="257"/>
      <c r="J74" s="257"/>
      <c r="K74" s="257"/>
    </row>
    <row r="75" spans="1:11" x14ac:dyDescent="0.3">
      <c r="A75" s="471" t="s">
        <v>204</v>
      </c>
      <c r="B75" s="257"/>
      <c r="C75" s="257"/>
      <c r="D75" s="257"/>
      <c r="E75" s="257"/>
      <c r="F75" s="257"/>
      <c r="G75" s="257"/>
      <c r="H75" s="257"/>
      <c r="I75" s="257"/>
      <c r="J75" s="257"/>
      <c r="K75" s="257"/>
    </row>
    <row r="76" spans="1:11" x14ac:dyDescent="0.3">
      <c r="A76" s="471" t="s">
        <v>543</v>
      </c>
      <c r="B76" s="257"/>
      <c r="C76" s="257"/>
      <c r="D76" s="257"/>
      <c r="E76" s="257"/>
      <c r="F76" s="257"/>
      <c r="G76" s="257"/>
      <c r="H76" s="257"/>
      <c r="I76" s="257"/>
      <c r="J76" s="257"/>
      <c r="K76" s="257"/>
    </row>
    <row r="77" spans="1:11" x14ac:dyDescent="0.3">
      <c r="A77" s="471"/>
      <c r="B77" s="257"/>
      <c r="C77" s="257"/>
      <c r="D77" s="257"/>
      <c r="E77" s="257"/>
      <c r="F77" s="257"/>
      <c r="G77" s="257"/>
      <c r="H77" s="257"/>
      <c r="I77" s="257"/>
      <c r="J77" s="257"/>
      <c r="K77" s="257"/>
    </row>
    <row r="78" spans="1:11" x14ac:dyDescent="0.3">
      <c r="A78" s="471" t="s">
        <v>205</v>
      </c>
      <c r="B78" s="257"/>
      <c r="C78" s="257"/>
      <c r="D78" s="257"/>
      <c r="E78" s="257"/>
      <c r="F78" s="257"/>
      <c r="G78" s="257"/>
      <c r="H78" s="257"/>
      <c r="I78" s="257"/>
      <c r="J78" s="257"/>
      <c r="K78" s="257"/>
    </row>
    <row r="79" spans="1:11" x14ac:dyDescent="0.3">
      <c r="A79" s="471" t="s">
        <v>544</v>
      </c>
      <c r="B79" s="257"/>
      <c r="C79" s="257"/>
      <c r="D79" s="257"/>
      <c r="E79" s="257"/>
      <c r="F79" s="257"/>
      <c r="G79" s="257"/>
      <c r="H79" s="257"/>
      <c r="I79" s="257"/>
      <c r="J79" s="257"/>
      <c r="K79" s="257"/>
    </row>
    <row r="80" spans="1:11" x14ac:dyDescent="0.3">
      <c r="A80" s="471"/>
      <c r="B80" s="257"/>
      <c r="C80" s="257"/>
      <c r="D80" s="257"/>
      <c r="E80" s="257"/>
      <c r="F80" s="257"/>
      <c r="G80" s="257"/>
      <c r="H80" s="257"/>
      <c r="I80" s="257"/>
      <c r="J80" s="257"/>
      <c r="K80" s="257"/>
    </row>
    <row r="81" spans="1:11" x14ac:dyDescent="0.3">
      <c r="A81" s="248" t="s">
        <v>97</v>
      </c>
      <c r="B81" s="248"/>
      <c r="C81" s="248"/>
      <c r="D81" s="248"/>
      <c r="E81" s="248"/>
      <c r="F81" s="248"/>
      <c r="G81" s="248"/>
      <c r="H81" s="248"/>
      <c r="I81" s="248"/>
      <c r="J81" s="248"/>
      <c r="K81" s="248"/>
    </row>
  </sheetData>
  <mergeCells count="8">
    <mergeCell ref="A3:K3"/>
    <mergeCell ref="A4:A6"/>
    <mergeCell ref="D4:D6"/>
    <mergeCell ref="E4:E6"/>
    <mergeCell ref="F4:F6"/>
    <mergeCell ref="G4:K4"/>
    <mergeCell ref="G5:I5"/>
    <mergeCell ref="J5:K5"/>
  </mergeCells>
  <phoneticPr fontId="21" type="noConversion"/>
  <pageMargins left="0.25" right="0.25" top="0.75" bottom="0.75" header="0.3" footer="0.3"/>
  <pageSetup scale="54" orientation="landscape" r:id="rId1"/>
  <customProperties>
    <customPr name="SourceTable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R23"/>
  <sheetViews>
    <sheetView showGridLines="0" zoomScaleNormal="100" workbookViewId="0"/>
  </sheetViews>
  <sheetFormatPr defaultColWidth="9.75" defaultRowHeight="16.5" x14ac:dyDescent="0.3"/>
  <cols>
    <col min="1" max="1" width="4.75" style="7" customWidth="1"/>
    <col min="2" max="3" width="51.625" style="7" customWidth="1"/>
    <col min="4" max="4" width="8.75" style="4" customWidth="1"/>
    <col min="5" max="7" width="8.75" style="7" customWidth="1"/>
    <col min="8" max="17" width="8.875" style="7" customWidth="1"/>
    <col min="18" max="18" width="11.25" style="7" customWidth="1"/>
    <col min="19" max="220" width="8.875" customWidth="1"/>
  </cols>
  <sheetData>
    <row r="1" spans="1:18" s="292" customFormat="1" ht="26.25" x14ac:dyDescent="0.5">
      <c r="A1" s="293" t="s">
        <v>198</v>
      </c>
      <c r="B1" s="293"/>
      <c r="C1" s="293"/>
      <c r="D1" s="293"/>
      <c r="E1" s="293"/>
      <c r="F1" s="293"/>
      <c r="G1" s="293"/>
      <c r="H1" s="293"/>
      <c r="I1" s="293"/>
      <c r="J1" s="293"/>
      <c r="K1" s="293"/>
      <c r="L1" s="293"/>
      <c r="M1" s="293"/>
      <c r="N1" s="293"/>
      <c r="O1" s="293"/>
      <c r="P1" s="293"/>
      <c r="Q1" s="293"/>
      <c r="R1" s="293"/>
    </row>
    <row r="2" spans="1:18" s="292" customFormat="1" ht="26.25" x14ac:dyDescent="0.5">
      <c r="A2" s="293" t="str">
        <f>VLOOKUP(A1,Contents!$B:$C,2,0)</f>
        <v>기업 이익: 수준 및 백분율 변화</v>
      </c>
      <c r="B2" s="293"/>
      <c r="C2" s="293"/>
      <c r="D2" s="293"/>
      <c r="E2" s="293"/>
      <c r="F2" s="293"/>
      <c r="G2" s="293"/>
      <c r="H2" s="293"/>
      <c r="I2" s="293"/>
      <c r="J2" s="293"/>
      <c r="K2" s="293"/>
      <c r="L2" s="293"/>
      <c r="M2" s="293"/>
      <c r="N2" s="293"/>
      <c r="O2" s="293"/>
      <c r="P2" s="293"/>
      <c r="Q2" s="293"/>
      <c r="R2" s="293"/>
    </row>
    <row r="3" spans="1:18" ht="35.1" customHeight="1" x14ac:dyDescent="0.3">
      <c r="A3" s="364" t="s">
        <v>96</v>
      </c>
      <c r="B3" s="356"/>
      <c r="C3" s="451"/>
      <c r="D3" s="359" t="s">
        <v>286</v>
      </c>
      <c r="E3" s="360" t="s">
        <v>2</v>
      </c>
      <c r="F3" s="360" t="s">
        <v>2</v>
      </c>
      <c r="G3" s="360" t="s">
        <v>2</v>
      </c>
      <c r="H3" s="360" t="s">
        <v>2</v>
      </c>
      <c r="I3" s="360" t="s">
        <v>2</v>
      </c>
      <c r="J3" s="360" t="s">
        <v>2</v>
      </c>
      <c r="K3" s="344" t="s">
        <v>2</v>
      </c>
      <c r="L3" s="363" t="s">
        <v>293</v>
      </c>
      <c r="M3" s="360" t="s">
        <v>3</v>
      </c>
      <c r="N3" s="360" t="s">
        <v>3</v>
      </c>
      <c r="O3" s="360" t="s">
        <v>3</v>
      </c>
      <c r="P3" s="360" t="s">
        <v>3</v>
      </c>
      <c r="Q3" s="360" t="s">
        <v>3</v>
      </c>
      <c r="R3" s="344" t="s">
        <v>3</v>
      </c>
    </row>
    <row r="4" spans="1:18" ht="43.15" customHeight="1" x14ac:dyDescent="0.3">
      <c r="A4" s="365" t="s">
        <v>96</v>
      </c>
      <c r="B4" s="357"/>
      <c r="C4" s="275"/>
      <c r="D4" s="318">
        <v>2022</v>
      </c>
      <c r="E4" s="318">
        <v>2023</v>
      </c>
      <c r="F4" s="318">
        <v>2024</v>
      </c>
      <c r="G4" s="361" t="s">
        <v>285</v>
      </c>
      <c r="H4" s="362" t="s">
        <v>111</v>
      </c>
      <c r="I4" s="362" t="s">
        <v>111</v>
      </c>
      <c r="J4" s="362" t="s">
        <v>111</v>
      </c>
      <c r="K4" s="362" t="s">
        <v>111</v>
      </c>
      <c r="L4" s="335">
        <v>2023</v>
      </c>
      <c r="M4" s="335">
        <v>2024</v>
      </c>
      <c r="N4" s="328" t="s">
        <v>294</v>
      </c>
      <c r="O4" s="322" t="s">
        <v>123</v>
      </c>
      <c r="P4" s="322" t="s">
        <v>123</v>
      </c>
      <c r="Q4" s="322" t="s">
        <v>123</v>
      </c>
      <c r="R4" s="309" t="s">
        <v>295</v>
      </c>
    </row>
    <row r="5" spans="1:18" x14ac:dyDescent="0.3">
      <c r="A5" s="365" t="s">
        <v>96</v>
      </c>
      <c r="B5" s="357"/>
      <c r="C5" s="275"/>
      <c r="D5" s="319">
        <v>2022</v>
      </c>
      <c r="E5" s="319">
        <v>2023</v>
      </c>
      <c r="F5" s="319">
        <v>2024</v>
      </c>
      <c r="G5" s="324">
        <v>2024</v>
      </c>
      <c r="H5" s="324">
        <v>2024</v>
      </c>
      <c r="I5" s="324">
        <v>2024</v>
      </c>
      <c r="J5" s="324">
        <v>2025</v>
      </c>
      <c r="K5" s="324">
        <v>2025</v>
      </c>
      <c r="L5" s="336">
        <v>2023</v>
      </c>
      <c r="M5" s="336">
        <v>2024</v>
      </c>
      <c r="N5" s="324">
        <v>2024</v>
      </c>
      <c r="O5" s="324">
        <v>2024</v>
      </c>
      <c r="P5" s="324">
        <v>2025</v>
      </c>
      <c r="Q5" s="324">
        <v>2025</v>
      </c>
      <c r="R5" s="172">
        <v>2025</v>
      </c>
    </row>
    <row r="6" spans="1:18" ht="15" customHeight="1" x14ac:dyDescent="0.3">
      <c r="A6" s="365" t="s">
        <v>96</v>
      </c>
      <c r="B6" s="358"/>
      <c r="C6" s="276"/>
      <c r="D6" s="320">
        <v>2022</v>
      </c>
      <c r="E6" s="320">
        <v>2023</v>
      </c>
      <c r="F6" s="320">
        <v>2024</v>
      </c>
      <c r="G6" s="64" t="s">
        <v>101</v>
      </c>
      <c r="H6" s="64" t="s">
        <v>100</v>
      </c>
      <c r="I6" s="64" t="s">
        <v>99</v>
      </c>
      <c r="J6" s="173" t="s">
        <v>102</v>
      </c>
      <c r="K6" s="64" t="s">
        <v>101</v>
      </c>
      <c r="L6" s="337">
        <v>2023</v>
      </c>
      <c r="M6" s="337">
        <v>2024</v>
      </c>
      <c r="N6" s="64" t="s">
        <v>100</v>
      </c>
      <c r="O6" s="64" t="s">
        <v>99</v>
      </c>
      <c r="P6" s="173" t="s">
        <v>102</v>
      </c>
      <c r="Q6" s="64" t="s">
        <v>101</v>
      </c>
      <c r="R6" s="64" t="s">
        <v>101</v>
      </c>
    </row>
    <row r="7" spans="1:18" ht="33" x14ac:dyDescent="0.3">
      <c r="A7" s="218">
        <v>1</v>
      </c>
      <c r="B7" s="18" t="s">
        <v>160</v>
      </c>
      <c r="C7" s="55" t="s">
        <v>407</v>
      </c>
      <c r="D7" s="31">
        <v>3362.6</v>
      </c>
      <c r="E7" s="31">
        <v>3617.3</v>
      </c>
      <c r="F7" s="31">
        <v>3801.8</v>
      </c>
      <c r="G7" s="89">
        <v>3793.1</v>
      </c>
      <c r="H7" s="31">
        <v>3755.7</v>
      </c>
      <c r="I7" s="31">
        <v>3970.6</v>
      </c>
      <c r="J7" s="31">
        <v>3922.9</v>
      </c>
      <c r="K7" s="40">
        <v>3929.7</v>
      </c>
      <c r="L7" s="31">
        <v>7.6</v>
      </c>
      <c r="M7" s="31">
        <v>5.0999999999999996</v>
      </c>
      <c r="N7" s="89">
        <v>-1</v>
      </c>
      <c r="O7" s="31">
        <v>5.7</v>
      </c>
      <c r="P7" s="31">
        <v>-1.2</v>
      </c>
      <c r="Q7" s="40">
        <v>0.2</v>
      </c>
      <c r="R7" s="85">
        <v>3.6</v>
      </c>
    </row>
    <row r="8" spans="1:18" x14ac:dyDescent="0.3">
      <c r="A8" s="225">
        <v>2</v>
      </c>
      <c r="B8" s="13" t="s">
        <v>124</v>
      </c>
      <c r="C8" s="13" t="s">
        <v>451</v>
      </c>
      <c r="D8" s="10">
        <v>600.6</v>
      </c>
      <c r="E8" s="10">
        <v>613</v>
      </c>
      <c r="F8" s="10">
        <v>680.3</v>
      </c>
      <c r="G8" s="90">
        <v>682.5</v>
      </c>
      <c r="H8" s="10">
        <v>677.2</v>
      </c>
      <c r="I8" s="10">
        <v>700</v>
      </c>
      <c r="J8" s="10">
        <v>670.4</v>
      </c>
      <c r="K8" s="11">
        <v>670.3</v>
      </c>
      <c r="L8" s="10">
        <v>2.1</v>
      </c>
      <c r="M8" s="10">
        <v>11</v>
      </c>
      <c r="N8" s="90">
        <v>-0.8</v>
      </c>
      <c r="O8" s="10">
        <v>3.4</v>
      </c>
      <c r="P8" s="10">
        <v>-4.2</v>
      </c>
      <c r="Q8" s="11">
        <v>0</v>
      </c>
      <c r="R8" s="11">
        <v>-1.8</v>
      </c>
    </row>
    <row r="9" spans="1:18" ht="33" x14ac:dyDescent="0.3">
      <c r="A9" s="225">
        <v>3</v>
      </c>
      <c r="B9" s="18" t="s">
        <v>269</v>
      </c>
      <c r="C9" s="18" t="s">
        <v>452</v>
      </c>
      <c r="D9" s="31">
        <v>2762</v>
      </c>
      <c r="E9" s="31">
        <v>3004.3</v>
      </c>
      <c r="F9" s="31">
        <v>3121.4</v>
      </c>
      <c r="G9" s="89">
        <v>3110.6</v>
      </c>
      <c r="H9" s="31">
        <v>3078.5</v>
      </c>
      <c r="I9" s="31">
        <v>3270.6</v>
      </c>
      <c r="J9" s="31">
        <v>3252.4</v>
      </c>
      <c r="K9" s="40">
        <v>3259.4</v>
      </c>
      <c r="L9" s="31">
        <v>8.8000000000000007</v>
      </c>
      <c r="M9" s="31">
        <v>3.9</v>
      </c>
      <c r="N9" s="89">
        <v>-1</v>
      </c>
      <c r="O9" s="31">
        <v>6.2</v>
      </c>
      <c r="P9" s="31">
        <v>-0.6</v>
      </c>
      <c r="Q9" s="40">
        <v>0.2</v>
      </c>
      <c r="R9" s="40">
        <v>4.8</v>
      </c>
    </row>
    <row r="10" spans="1:18" x14ac:dyDescent="0.3">
      <c r="A10" s="225">
        <v>4</v>
      </c>
      <c r="B10" s="14" t="s">
        <v>125</v>
      </c>
      <c r="C10" s="14" t="s">
        <v>453</v>
      </c>
      <c r="D10" s="10">
        <v>2027.9</v>
      </c>
      <c r="E10" s="10">
        <v>2154.5</v>
      </c>
      <c r="F10" s="10">
        <v>2225.6999999999998</v>
      </c>
      <c r="G10" s="90">
        <v>2232.6</v>
      </c>
      <c r="H10" s="10">
        <v>2221.4</v>
      </c>
      <c r="I10" s="10">
        <v>2223.9</v>
      </c>
      <c r="J10" s="10">
        <v>2255.6999999999998</v>
      </c>
      <c r="K10" s="11">
        <v>2257.8000000000002</v>
      </c>
      <c r="L10" s="10">
        <v>6.2</v>
      </c>
      <c r="M10" s="10">
        <v>3.3</v>
      </c>
      <c r="N10" s="90">
        <v>-0.5</v>
      </c>
      <c r="O10" s="10">
        <v>0.1</v>
      </c>
      <c r="P10" s="10">
        <v>1.4</v>
      </c>
      <c r="Q10" s="11">
        <v>0.1</v>
      </c>
      <c r="R10" s="11">
        <v>1.1000000000000001</v>
      </c>
    </row>
    <row r="11" spans="1:18" ht="33" x14ac:dyDescent="0.3">
      <c r="A11" s="226">
        <v>5</v>
      </c>
      <c r="B11" s="14" t="s">
        <v>162</v>
      </c>
      <c r="C11" s="14" t="s">
        <v>454</v>
      </c>
      <c r="D11" s="10">
        <v>734.1</v>
      </c>
      <c r="E11" s="10">
        <v>849.9</v>
      </c>
      <c r="F11" s="10">
        <v>895.7</v>
      </c>
      <c r="G11" s="90">
        <v>878</v>
      </c>
      <c r="H11" s="10">
        <v>857.1</v>
      </c>
      <c r="I11" s="10">
        <v>1046.8</v>
      </c>
      <c r="J11" s="10">
        <v>996.8</v>
      </c>
      <c r="K11" s="11">
        <v>1001.7</v>
      </c>
      <c r="L11" s="10">
        <v>15.8</v>
      </c>
      <c r="M11" s="10">
        <v>5.4</v>
      </c>
      <c r="N11" s="90">
        <v>-2.4</v>
      </c>
      <c r="O11" s="10">
        <v>22.1</v>
      </c>
      <c r="P11" s="10">
        <v>-4.8</v>
      </c>
      <c r="Q11" s="11">
        <v>0.5</v>
      </c>
      <c r="R11" s="11">
        <v>14.1</v>
      </c>
    </row>
    <row r="12" spans="1:18" x14ac:dyDescent="0.3">
      <c r="A12" s="225"/>
      <c r="B12" s="18" t="s">
        <v>126</v>
      </c>
      <c r="C12" s="18" t="s">
        <v>455</v>
      </c>
      <c r="D12" s="31"/>
      <c r="E12" s="31"/>
      <c r="F12" s="31"/>
      <c r="G12" s="89"/>
      <c r="H12" s="31"/>
      <c r="I12" s="31"/>
      <c r="J12" s="31"/>
      <c r="K12" s="40"/>
      <c r="L12" s="31"/>
      <c r="M12" s="31"/>
      <c r="N12" s="89"/>
      <c r="O12" s="31"/>
      <c r="P12" s="31"/>
      <c r="Q12" s="40"/>
      <c r="R12" s="40"/>
    </row>
    <row r="13" spans="1:18" x14ac:dyDescent="0.3">
      <c r="A13" s="226">
        <v>6</v>
      </c>
      <c r="B13" s="19" t="s">
        <v>270</v>
      </c>
      <c r="C13" s="19" t="s">
        <v>456</v>
      </c>
      <c r="D13" s="31">
        <v>2971.1</v>
      </c>
      <c r="E13" s="31">
        <v>3343.9</v>
      </c>
      <c r="F13" s="31">
        <v>3471</v>
      </c>
      <c r="G13" s="89">
        <v>3440.7</v>
      </c>
      <c r="H13" s="31">
        <v>3463.8</v>
      </c>
      <c r="I13" s="31">
        <v>3663</v>
      </c>
      <c r="J13" s="31">
        <v>3584.4</v>
      </c>
      <c r="K13" s="40">
        <v>3693.5</v>
      </c>
      <c r="L13" s="31">
        <v>12.5</v>
      </c>
      <c r="M13" s="31">
        <v>3.8</v>
      </c>
      <c r="N13" s="89">
        <v>0.7</v>
      </c>
      <c r="O13" s="31">
        <v>5.8</v>
      </c>
      <c r="P13" s="31">
        <v>-2.1</v>
      </c>
      <c r="Q13" s="40">
        <v>3</v>
      </c>
      <c r="R13" s="40">
        <v>7.3</v>
      </c>
    </row>
    <row r="14" spans="1:18" ht="33" x14ac:dyDescent="0.3">
      <c r="A14" s="226">
        <v>7</v>
      </c>
      <c r="B14" s="15" t="s">
        <v>162</v>
      </c>
      <c r="C14" s="15" t="s">
        <v>454</v>
      </c>
      <c r="D14" s="10">
        <v>734.1</v>
      </c>
      <c r="E14" s="10">
        <v>849.9</v>
      </c>
      <c r="F14" s="10">
        <v>895.7</v>
      </c>
      <c r="G14" s="90">
        <v>878</v>
      </c>
      <c r="H14" s="10">
        <v>857.1</v>
      </c>
      <c r="I14" s="10">
        <v>1046.8</v>
      </c>
      <c r="J14" s="10">
        <v>996.8</v>
      </c>
      <c r="K14" s="11">
        <v>1001.7</v>
      </c>
      <c r="L14" s="10">
        <v>15.8</v>
      </c>
      <c r="M14" s="10">
        <v>5.4</v>
      </c>
      <c r="N14" s="90">
        <v>-2.4</v>
      </c>
      <c r="O14" s="10">
        <v>22.1</v>
      </c>
      <c r="P14" s="10">
        <v>-4.8</v>
      </c>
      <c r="Q14" s="11">
        <v>0.5</v>
      </c>
      <c r="R14" s="11">
        <v>14.1</v>
      </c>
    </row>
    <row r="15" spans="1:18" x14ac:dyDescent="0.3">
      <c r="A15" s="225">
        <v>8</v>
      </c>
      <c r="B15" s="15" t="s">
        <v>127</v>
      </c>
      <c r="C15" s="15" t="s">
        <v>457</v>
      </c>
      <c r="D15" s="10">
        <v>2287.9</v>
      </c>
      <c r="E15" s="10">
        <v>2447.4</v>
      </c>
      <c r="F15" s="10">
        <v>2583.3000000000002</v>
      </c>
      <c r="G15" s="90">
        <v>2563.1999999999998</v>
      </c>
      <c r="H15" s="10">
        <v>2604.1</v>
      </c>
      <c r="I15" s="10">
        <v>2642.5</v>
      </c>
      <c r="J15" s="10">
        <v>2667.2</v>
      </c>
      <c r="K15" s="11">
        <v>2696.1</v>
      </c>
      <c r="L15" s="10">
        <v>7</v>
      </c>
      <c r="M15" s="10">
        <v>5.6</v>
      </c>
      <c r="N15" s="90">
        <v>1.6</v>
      </c>
      <c r="O15" s="10">
        <v>1.5</v>
      </c>
      <c r="P15" s="10">
        <v>0.9</v>
      </c>
      <c r="Q15" s="11">
        <v>1.1000000000000001</v>
      </c>
      <c r="R15" s="11">
        <v>5.2</v>
      </c>
    </row>
    <row r="16" spans="1:18" x14ac:dyDescent="0.3">
      <c r="A16" s="225">
        <v>9</v>
      </c>
      <c r="B16" s="15" t="s">
        <v>128</v>
      </c>
      <c r="C16" s="15" t="s">
        <v>458</v>
      </c>
      <c r="D16" s="10">
        <v>50.9</v>
      </c>
      <c r="E16" s="10">
        <v>-46.7</v>
      </c>
      <c r="F16" s="10">
        <v>8</v>
      </c>
      <c r="G16" s="90">
        <v>0.5</v>
      </c>
      <c r="H16" s="10">
        <v>-2.7</v>
      </c>
      <c r="I16" s="10">
        <v>26.3</v>
      </c>
      <c r="J16" s="10">
        <v>79.599999999999994</v>
      </c>
      <c r="K16" s="11">
        <v>4.2</v>
      </c>
      <c r="L16" s="200" t="s">
        <v>13</v>
      </c>
      <c r="M16" s="200" t="s">
        <v>13</v>
      </c>
      <c r="N16" s="239" t="s">
        <v>13</v>
      </c>
      <c r="O16" s="200" t="s">
        <v>13</v>
      </c>
      <c r="P16" s="200" t="s">
        <v>13</v>
      </c>
      <c r="Q16" s="227" t="s">
        <v>13</v>
      </c>
      <c r="R16" s="227" t="s">
        <v>13</v>
      </c>
    </row>
    <row r="17" spans="1:18" x14ac:dyDescent="0.3">
      <c r="A17" s="225"/>
      <c r="B17" s="18" t="s">
        <v>29</v>
      </c>
      <c r="C17" s="18" t="s">
        <v>343</v>
      </c>
      <c r="D17" s="31"/>
      <c r="E17" s="31"/>
      <c r="F17" s="31"/>
      <c r="G17" s="89"/>
      <c r="H17" s="31"/>
      <c r="I17" s="31"/>
      <c r="J17" s="31"/>
      <c r="K17" s="40"/>
      <c r="L17" s="31"/>
      <c r="M17" s="31"/>
      <c r="N17" s="89"/>
      <c r="O17" s="31"/>
      <c r="P17" s="31"/>
      <c r="Q17" s="40"/>
      <c r="R17" s="40"/>
    </row>
    <row r="18" spans="1:18" ht="33" x14ac:dyDescent="0.3">
      <c r="A18" s="226">
        <v>10</v>
      </c>
      <c r="B18" s="14" t="s">
        <v>163</v>
      </c>
      <c r="C18" s="14" t="s">
        <v>459</v>
      </c>
      <c r="D18" s="10">
        <v>3607.3</v>
      </c>
      <c r="E18" s="10">
        <v>3855.2</v>
      </c>
      <c r="F18" s="10">
        <v>4179.2</v>
      </c>
      <c r="G18" s="90">
        <v>4151.2</v>
      </c>
      <c r="H18" s="10">
        <v>4121.2</v>
      </c>
      <c r="I18" s="10">
        <v>4389.5</v>
      </c>
      <c r="J18" s="10">
        <v>4006.2</v>
      </c>
      <c r="K18" s="11">
        <v>4026.2</v>
      </c>
      <c r="L18" s="10">
        <v>6.9</v>
      </c>
      <c r="M18" s="10">
        <v>8.4</v>
      </c>
      <c r="N18" s="90">
        <v>-0.7</v>
      </c>
      <c r="O18" s="10">
        <v>6.5</v>
      </c>
      <c r="P18" s="10">
        <v>-8.6999999999999993</v>
      </c>
      <c r="Q18" s="11">
        <v>0.5</v>
      </c>
      <c r="R18" s="11">
        <v>-3</v>
      </c>
    </row>
    <row r="19" spans="1:18" ht="33" x14ac:dyDescent="0.3">
      <c r="A19" s="226">
        <v>11</v>
      </c>
      <c r="B19" s="14" t="s">
        <v>164</v>
      </c>
      <c r="C19" s="14" t="s">
        <v>460</v>
      </c>
      <c r="D19" s="10">
        <v>3006.8</v>
      </c>
      <c r="E19" s="10">
        <v>3242.2</v>
      </c>
      <c r="F19" s="10">
        <v>3498.8</v>
      </c>
      <c r="G19" s="90">
        <v>3468.7</v>
      </c>
      <c r="H19" s="10">
        <v>3444</v>
      </c>
      <c r="I19" s="10">
        <v>3689.5</v>
      </c>
      <c r="J19" s="10">
        <v>3335.8</v>
      </c>
      <c r="K19" s="11">
        <v>3355.9</v>
      </c>
      <c r="L19" s="10">
        <v>7.8</v>
      </c>
      <c r="M19" s="10">
        <v>7.9</v>
      </c>
      <c r="N19" s="90">
        <v>-0.7</v>
      </c>
      <c r="O19" s="10">
        <v>7.1</v>
      </c>
      <c r="P19" s="10">
        <v>-9.6</v>
      </c>
      <c r="Q19" s="11">
        <v>0.6</v>
      </c>
      <c r="R19" s="11">
        <v>-3.3</v>
      </c>
    </row>
    <row r="20" spans="1:18" x14ac:dyDescent="0.3">
      <c r="A20" s="225">
        <v>12</v>
      </c>
      <c r="B20" s="14" t="s">
        <v>129</v>
      </c>
      <c r="C20" s="14" t="s">
        <v>461</v>
      </c>
      <c r="D20" s="10">
        <v>-161.5</v>
      </c>
      <c r="E20" s="10">
        <v>33</v>
      </c>
      <c r="F20" s="10">
        <v>-8.9</v>
      </c>
      <c r="G20" s="90">
        <v>7.3</v>
      </c>
      <c r="H20" s="10">
        <v>7.3</v>
      </c>
      <c r="I20" s="10">
        <v>-41</v>
      </c>
      <c r="J20" s="10">
        <v>-23.8</v>
      </c>
      <c r="K20" s="11">
        <v>-43.3</v>
      </c>
      <c r="L20" s="200" t="s">
        <v>13</v>
      </c>
      <c r="M20" s="200" t="s">
        <v>13</v>
      </c>
      <c r="N20" s="239" t="s">
        <v>13</v>
      </c>
      <c r="O20" s="200" t="s">
        <v>13</v>
      </c>
      <c r="P20" s="200" t="s">
        <v>13</v>
      </c>
      <c r="Q20" s="227" t="s">
        <v>13</v>
      </c>
      <c r="R20" s="227" t="s">
        <v>13</v>
      </c>
    </row>
    <row r="21" spans="1:18" x14ac:dyDescent="0.3">
      <c r="A21" s="235">
        <v>13</v>
      </c>
      <c r="B21" s="241" t="s">
        <v>130</v>
      </c>
      <c r="C21" s="241" t="s">
        <v>462</v>
      </c>
      <c r="D21" s="54">
        <v>-83.3</v>
      </c>
      <c r="E21" s="54">
        <v>-270.89999999999998</v>
      </c>
      <c r="F21" s="54">
        <v>-368.5</v>
      </c>
      <c r="G21" s="88">
        <v>-365.4</v>
      </c>
      <c r="H21" s="54">
        <v>-372.7</v>
      </c>
      <c r="I21" s="54">
        <v>-377.8</v>
      </c>
      <c r="J21" s="54">
        <v>-59.5</v>
      </c>
      <c r="K21" s="41">
        <v>-53.2</v>
      </c>
      <c r="L21" s="208" t="s">
        <v>13</v>
      </c>
      <c r="M21" s="208" t="s">
        <v>13</v>
      </c>
      <c r="N21" s="222" t="s">
        <v>13</v>
      </c>
      <c r="O21" s="208" t="s">
        <v>13</v>
      </c>
      <c r="P21" s="208" t="s">
        <v>13</v>
      </c>
      <c r="Q21" s="236" t="s">
        <v>13</v>
      </c>
      <c r="R21" s="236" t="s">
        <v>13</v>
      </c>
    </row>
    <row r="22" spans="1:18" x14ac:dyDescent="0.3">
      <c r="A22" s="253" t="s">
        <v>114</v>
      </c>
      <c r="B22" s="253"/>
      <c r="C22" s="253"/>
      <c r="D22" s="253"/>
      <c r="E22" s="253"/>
      <c r="F22" s="253"/>
      <c r="G22" s="253"/>
      <c r="H22" s="253"/>
      <c r="I22" s="253"/>
      <c r="J22" s="253"/>
      <c r="K22" s="253"/>
      <c r="L22" s="253"/>
      <c r="M22" s="253"/>
      <c r="N22" s="253"/>
      <c r="O22" s="253"/>
      <c r="P22" s="253"/>
      <c r="Q22" s="253"/>
      <c r="R22" s="253"/>
    </row>
    <row r="23" spans="1:18" x14ac:dyDescent="0.3">
      <c r="A23" s="248" t="s">
        <v>97</v>
      </c>
      <c r="B23" s="248"/>
      <c r="C23" s="248"/>
      <c r="D23" s="248"/>
      <c r="E23" s="248"/>
      <c r="F23" s="248"/>
      <c r="G23" s="248"/>
      <c r="H23" s="248"/>
      <c r="I23" s="248"/>
      <c r="J23" s="248"/>
      <c r="K23" s="248"/>
      <c r="L23" s="248"/>
      <c r="M23" s="248"/>
      <c r="N23" s="248"/>
      <c r="O23" s="248"/>
      <c r="P23" s="248"/>
      <c r="Q23" s="248"/>
      <c r="R23" s="248"/>
    </row>
  </sheetData>
  <mergeCells count="15">
    <mergeCell ref="A3:A6"/>
    <mergeCell ref="L3:R3"/>
    <mergeCell ref="L4:L6"/>
    <mergeCell ref="M4:M6"/>
    <mergeCell ref="N4:Q4"/>
    <mergeCell ref="N5:O5"/>
    <mergeCell ref="P5:Q5"/>
    <mergeCell ref="B3:B6"/>
    <mergeCell ref="D3:K3"/>
    <mergeCell ref="D4:D6"/>
    <mergeCell ref="E4:E6"/>
    <mergeCell ref="F4:F6"/>
    <mergeCell ref="G4:K4"/>
    <mergeCell ref="G5:I5"/>
    <mergeCell ref="J5:K5"/>
  </mergeCells>
  <phoneticPr fontId="21" type="noConversion"/>
  <pageMargins left="0.25" right="0.25" top="0.75" bottom="0.75" header="0.3" footer="0.3"/>
  <pageSetup scale="56" orientation="landscape" r:id="rId1"/>
  <customProperties>
    <customPr name="SourceTable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45"/>
  <sheetViews>
    <sheetView showGridLines="0" zoomScaleNormal="100" workbookViewId="0"/>
  </sheetViews>
  <sheetFormatPr defaultColWidth="9.75" defaultRowHeight="16.5" x14ac:dyDescent="0.3"/>
  <cols>
    <col min="1" max="1" width="4.75" style="7" customWidth="1"/>
    <col min="2" max="3" width="52.75" style="7" customWidth="1"/>
    <col min="4" max="4" width="8.75" style="4" customWidth="1"/>
    <col min="5" max="7" width="8.75" style="7" customWidth="1"/>
    <col min="8" max="17" width="8.875" style="7" customWidth="1"/>
    <col min="18" max="219" width="8.875" customWidth="1"/>
    <col min="220" max="220" width="52.75" customWidth="1"/>
    <col min="221" max="231" width="11.75" customWidth="1"/>
    <col min="235" max="235" width="52.75" customWidth="1"/>
    <col min="236" max="239" width="11.75" customWidth="1"/>
    <col min="240" max="475" width="8.875" customWidth="1"/>
    <col min="476" max="476" width="52.75" customWidth="1"/>
    <col min="477" max="487" width="11.75" customWidth="1"/>
    <col min="491" max="491" width="52.75" customWidth="1"/>
    <col min="492" max="495" width="11.75" customWidth="1"/>
    <col min="496" max="731" width="8.875" customWidth="1"/>
    <col min="732" max="732" width="52.75" customWidth="1"/>
    <col min="733" max="743" width="11.75" customWidth="1"/>
    <col min="747" max="747" width="52.75" customWidth="1"/>
    <col min="748" max="751" width="11.75" customWidth="1"/>
    <col min="752" max="987" width="8.875" customWidth="1"/>
    <col min="988" max="988" width="52.75" customWidth="1"/>
    <col min="989" max="999" width="11.75" customWidth="1"/>
    <col min="1003" max="1003" width="52.75" customWidth="1"/>
    <col min="1004" max="1007" width="11.75" customWidth="1"/>
    <col min="1008" max="1243" width="8.875" customWidth="1"/>
    <col min="1244" max="1244" width="52.75" customWidth="1"/>
    <col min="1245" max="1255" width="11.75" customWidth="1"/>
    <col min="1259" max="1259" width="52.75" customWidth="1"/>
    <col min="1260" max="1263" width="11.75" customWidth="1"/>
    <col min="1264" max="1499" width="8.875" customWidth="1"/>
    <col min="1500" max="1500" width="52.75" customWidth="1"/>
    <col min="1501" max="1511" width="11.75" customWidth="1"/>
    <col min="1515" max="1515" width="52.75" customWidth="1"/>
    <col min="1516" max="1519" width="11.75" customWidth="1"/>
    <col min="1520" max="1755" width="8.875" customWidth="1"/>
    <col min="1756" max="1756" width="52.75" customWidth="1"/>
    <col min="1757" max="1767" width="11.75" customWidth="1"/>
    <col min="1771" max="1771" width="52.75" customWidth="1"/>
    <col min="1772" max="1775" width="11.75" customWidth="1"/>
    <col min="1776" max="2011" width="8.875" customWidth="1"/>
    <col min="2012" max="2012" width="52.75" customWidth="1"/>
    <col min="2013" max="2023" width="11.75" customWidth="1"/>
    <col min="2027" max="2027" width="52.75" customWidth="1"/>
    <col min="2028" max="2031" width="11.75" customWidth="1"/>
    <col min="2032" max="2267" width="8.875" customWidth="1"/>
    <col min="2268" max="2268" width="52.75" customWidth="1"/>
    <col min="2269" max="2279" width="11.75" customWidth="1"/>
    <col min="2283" max="2283" width="52.75" customWidth="1"/>
    <col min="2284" max="2287" width="11.75" customWidth="1"/>
    <col min="2288" max="2523" width="8.875" customWidth="1"/>
    <col min="2524" max="2524" width="52.75" customWidth="1"/>
    <col min="2525" max="2535" width="11.75" customWidth="1"/>
    <col min="2539" max="2539" width="52.75" customWidth="1"/>
    <col min="2540" max="2543" width="11.75" customWidth="1"/>
    <col min="2544" max="2779" width="8.875" customWidth="1"/>
    <col min="2780" max="2780" width="52.75" customWidth="1"/>
    <col min="2781" max="2791" width="11.75" customWidth="1"/>
    <col min="2795" max="2795" width="52.75" customWidth="1"/>
    <col min="2796" max="2799" width="11.75" customWidth="1"/>
    <col min="2800" max="3035" width="8.875" customWidth="1"/>
    <col min="3036" max="3036" width="52.75" customWidth="1"/>
    <col min="3037" max="3047" width="11.75" customWidth="1"/>
    <col min="3051" max="3051" width="52.75" customWidth="1"/>
    <col min="3052" max="3055" width="11.75" customWidth="1"/>
    <col min="3056" max="3291" width="8.875" customWidth="1"/>
    <col min="3292" max="3292" width="52.75" customWidth="1"/>
    <col min="3293" max="3303" width="11.75" customWidth="1"/>
    <col min="3307" max="3307" width="52.75" customWidth="1"/>
    <col min="3308" max="3311" width="11.75" customWidth="1"/>
    <col min="3312" max="3547" width="8.875" customWidth="1"/>
    <col min="3548" max="3548" width="52.75" customWidth="1"/>
    <col min="3549" max="3559" width="11.75" customWidth="1"/>
    <col min="3563" max="3563" width="52.75" customWidth="1"/>
    <col min="3564" max="3567" width="11.75" customWidth="1"/>
    <col min="3568" max="3803" width="8.875" customWidth="1"/>
    <col min="3804" max="3804" width="52.75" customWidth="1"/>
    <col min="3805" max="3815" width="11.75" customWidth="1"/>
    <col min="3819" max="3819" width="52.75" customWidth="1"/>
    <col min="3820" max="3823" width="11.75" customWidth="1"/>
    <col min="3824" max="4059" width="8.875" customWidth="1"/>
    <col min="4060" max="4060" width="52.75" customWidth="1"/>
    <col min="4061" max="4071" width="11.75" customWidth="1"/>
    <col min="4075" max="4075" width="52.75" customWidth="1"/>
    <col min="4076" max="4079" width="11.75" customWidth="1"/>
    <col min="4080" max="4315" width="8.875" customWidth="1"/>
    <col min="4316" max="4316" width="52.75" customWidth="1"/>
    <col min="4317" max="4327" width="11.75" customWidth="1"/>
    <col min="4331" max="4331" width="52.75" customWidth="1"/>
    <col min="4332" max="4335" width="11.75" customWidth="1"/>
    <col min="4336" max="4571" width="8.875" customWidth="1"/>
    <col min="4572" max="4572" width="52.75" customWidth="1"/>
    <col min="4573" max="4583" width="11.75" customWidth="1"/>
    <col min="4587" max="4587" width="52.75" customWidth="1"/>
    <col min="4588" max="4591" width="11.75" customWidth="1"/>
    <col min="4592" max="4827" width="8.875" customWidth="1"/>
    <col min="4828" max="4828" width="52.75" customWidth="1"/>
    <col min="4829" max="4839" width="11.75" customWidth="1"/>
    <col min="4843" max="4843" width="52.75" customWidth="1"/>
    <col min="4844" max="4847" width="11.75" customWidth="1"/>
    <col min="4848" max="5083" width="8.875" customWidth="1"/>
    <col min="5084" max="5084" width="52.75" customWidth="1"/>
    <col min="5085" max="5095" width="11.75" customWidth="1"/>
    <col min="5099" max="5099" width="52.75" customWidth="1"/>
    <col min="5100" max="5103" width="11.75" customWidth="1"/>
    <col min="5104" max="5339" width="8.875" customWidth="1"/>
    <col min="5340" max="5340" width="52.75" customWidth="1"/>
    <col min="5341" max="5351" width="11.75" customWidth="1"/>
    <col min="5355" max="5355" width="52.75" customWidth="1"/>
    <col min="5356" max="5359" width="11.75" customWidth="1"/>
    <col min="5360" max="5595" width="8.875" customWidth="1"/>
    <col min="5596" max="5596" width="52.75" customWidth="1"/>
    <col min="5597" max="5607" width="11.75" customWidth="1"/>
    <col min="5611" max="5611" width="52.75" customWidth="1"/>
    <col min="5612" max="5615" width="11.75" customWidth="1"/>
    <col min="5616" max="5851" width="8.875" customWidth="1"/>
    <col min="5852" max="5852" width="52.75" customWidth="1"/>
    <col min="5853" max="5863" width="11.75" customWidth="1"/>
    <col min="5867" max="5867" width="52.75" customWidth="1"/>
    <col min="5868" max="5871" width="11.75" customWidth="1"/>
    <col min="5872" max="6107" width="8.875" customWidth="1"/>
    <col min="6108" max="6108" width="52.75" customWidth="1"/>
    <col min="6109" max="6119" width="11.75" customWidth="1"/>
    <col min="6123" max="6123" width="52.75" customWidth="1"/>
    <col min="6124" max="6127" width="11.75" customWidth="1"/>
    <col min="6128" max="6363" width="8.875" customWidth="1"/>
    <col min="6364" max="6364" width="52.75" customWidth="1"/>
    <col min="6365" max="6375" width="11.75" customWidth="1"/>
    <col min="6379" max="6379" width="52.75" customWidth="1"/>
    <col min="6380" max="6383" width="11.75" customWidth="1"/>
    <col min="6384" max="6619" width="8.875" customWidth="1"/>
    <col min="6620" max="6620" width="52.75" customWidth="1"/>
    <col min="6621" max="6631" width="11.75" customWidth="1"/>
    <col min="6635" max="6635" width="52.75" customWidth="1"/>
    <col min="6636" max="6639" width="11.75" customWidth="1"/>
    <col min="6640" max="6875" width="8.875" customWidth="1"/>
    <col min="6876" max="6876" width="52.75" customWidth="1"/>
    <col min="6877" max="6887" width="11.75" customWidth="1"/>
    <col min="6891" max="6891" width="52.75" customWidth="1"/>
    <col min="6892" max="6895" width="11.75" customWidth="1"/>
    <col min="6896" max="7131" width="8.875" customWidth="1"/>
    <col min="7132" max="7132" width="52.75" customWidth="1"/>
    <col min="7133" max="7143" width="11.75" customWidth="1"/>
    <col min="7147" max="7147" width="52.75" customWidth="1"/>
    <col min="7148" max="7151" width="11.75" customWidth="1"/>
    <col min="7152" max="7387" width="8.875" customWidth="1"/>
    <col min="7388" max="7388" width="52.75" customWidth="1"/>
    <col min="7389" max="7399" width="11.75" customWidth="1"/>
    <col min="7403" max="7403" width="52.75" customWidth="1"/>
    <col min="7404" max="7407" width="11.75" customWidth="1"/>
    <col min="7408" max="7643" width="8.875" customWidth="1"/>
    <col min="7644" max="7644" width="52.75" customWidth="1"/>
    <col min="7645" max="7655" width="11.75" customWidth="1"/>
    <col min="7659" max="7659" width="52.75" customWidth="1"/>
    <col min="7660" max="7663" width="11.75" customWidth="1"/>
    <col min="7664" max="7899" width="8.875" customWidth="1"/>
    <col min="7900" max="7900" width="52.75" customWidth="1"/>
    <col min="7901" max="7911" width="11.75" customWidth="1"/>
    <col min="7915" max="7915" width="52.75" customWidth="1"/>
    <col min="7916" max="7919" width="11.75" customWidth="1"/>
    <col min="7920" max="8155" width="8.875" customWidth="1"/>
    <col min="8156" max="8156" width="52.75" customWidth="1"/>
    <col min="8157" max="8167" width="11.75" customWidth="1"/>
    <col min="8171" max="8171" width="52.75" customWidth="1"/>
    <col min="8172" max="8175" width="11.75" customWidth="1"/>
    <col min="8176" max="8411" width="8.875" customWidth="1"/>
    <col min="8412" max="8412" width="52.75" customWidth="1"/>
    <col min="8413" max="8423" width="11.75" customWidth="1"/>
    <col min="8427" max="8427" width="52.75" customWidth="1"/>
    <col min="8428" max="8431" width="11.75" customWidth="1"/>
    <col min="8432" max="8667" width="8.875" customWidth="1"/>
    <col min="8668" max="8668" width="52.75" customWidth="1"/>
    <col min="8669" max="8679" width="11.75" customWidth="1"/>
    <col min="8683" max="8683" width="52.75" customWidth="1"/>
    <col min="8684" max="8687" width="11.75" customWidth="1"/>
    <col min="8688" max="8923" width="8.875" customWidth="1"/>
    <col min="8924" max="8924" width="52.75" customWidth="1"/>
    <col min="8925" max="8935" width="11.75" customWidth="1"/>
    <col min="8939" max="8939" width="52.75" customWidth="1"/>
    <col min="8940" max="8943" width="11.75" customWidth="1"/>
    <col min="8944" max="9179" width="8.875" customWidth="1"/>
    <col min="9180" max="9180" width="52.75" customWidth="1"/>
    <col min="9181" max="9191" width="11.75" customWidth="1"/>
    <col min="9195" max="9195" width="52.75" customWidth="1"/>
    <col min="9196" max="9199" width="11.75" customWidth="1"/>
    <col min="9200" max="9435" width="8.875" customWidth="1"/>
    <col min="9436" max="9436" width="52.75" customWidth="1"/>
    <col min="9437" max="9447" width="11.75" customWidth="1"/>
    <col min="9451" max="9451" width="52.75" customWidth="1"/>
    <col min="9452" max="9455" width="11.75" customWidth="1"/>
    <col min="9456" max="9691" width="8.875" customWidth="1"/>
    <col min="9692" max="9692" width="52.75" customWidth="1"/>
    <col min="9693" max="9703" width="11.75" customWidth="1"/>
    <col min="9707" max="9707" width="52.75" customWidth="1"/>
    <col min="9708" max="9711" width="11.75" customWidth="1"/>
    <col min="9712" max="9947" width="8.875" customWidth="1"/>
    <col min="9948" max="9948" width="52.75" customWidth="1"/>
    <col min="9949" max="9959" width="11.75" customWidth="1"/>
    <col min="9963" max="9963" width="52.75" customWidth="1"/>
    <col min="9964" max="9967" width="11.75" customWidth="1"/>
    <col min="9968" max="10203" width="8.875" customWidth="1"/>
    <col min="10204" max="10204" width="52.75" customWidth="1"/>
    <col min="10205" max="10215" width="11.75" customWidth="1"/>
    <col min="10219" max="10219" width="52.75" customWidth="1"/>
    <col min="10220" max="10223" width="11.75" customWidth="1"/>
    <col min="10224" max="10459" width="8.875" customWidth="1"/>
    <col min="10460" max="10460" width="52.75" customWidth="1"/>
    <col min="10461" max="10471" width="11.75" customWidth="1"/>
    <col min="10475" max="10475" width="52.75" customWidth="1"/>
    <col min="10476" max="10479" width="11.75" customWidth="1"/>
    <col min="10480" max="10715" width="8.875" customWidth="1"/>
    <col min="10716" max="10716" width="52.75" customWidth="1"/>
    <col min="10717" max="10727" width="11.75" customWidth="1"/>
    <col min="10731" max="10731" width="52.75" customWidth="1"/>
    <col min="10732" max="10735" width="11.75" customWidth="1"/>
    <col min="10736" max="10971" width="8.875" customWidth="1"/>
    <col min="10972" max="10972" width="52.75" customWidth="1"/>
    <col min="10973" max="10983" width="11.75" customWidth="1"/>
    <col min="10987" max="10987" width="52.75" customWidth="1"/>
    <col min="10988" max="10991" width="11.75" customWidth="1"/>
    <col min="10992" max="11227" width="8.875" customWidth="1"/>
    <col min="11228" max="11228" width="52.75" customWidth="1"/>
    <col min="11229" max="11239" width="11.75" customWidth="1"/>
    <col min="11243" max="11243" width="52.75" customWidth="1"/>
    <col min="11244" max="11247" width="11.75" customWidth="1"/>
    <col min="11248" max="11483" width="8.875" customWidth="1"/>
    <col min="11484" max="11484" width="52.75" customWidth="1"/>
    <col min="11485" max="11495" width="11.75" customWidth="1"/>
    <col min="11499" max="11499" width="52.75" customWidth="1"/>
    <col min="11500" max="11503" width="11.75" customWidth="1"/>
    <col min="11504" max="11739" width="8.875" customWidth="1"/>
    <col min="11740" max="11740" width="52.75" customWidth="1"/>
    <col min="11741" max="11751" width="11.75" customWidth="1"/>
    <col min="11755" max="11755" width="52.75" customWidth="1"/>
    <col min="11756" max="11759" width="11.75" customWidth="1"/>
    <col min="11760" max="11995" width="8.875" customWidth="1"/>
    <col min="11996" max="11996" width="52.75" customWidth="1"/>
    <col min="11997" max="12007" width="11.75" customWidth="1"/>
    <col min="12011" max="12011" width="52.75" customWidth="1"/>
    <col min="12012" max="12015" width="11.75" customWidth="1"/>
    <col min="12016" max="12251" width="8.875" customWidth="1"/>
    <col min="12252" max="12252" width="52.75" customWidth="1"/>
    <col min="12253" max="12263" width="11.75" customWidth="1"/>
    <col min="12267" max="12267" width="52.75" customWidth="1"/>
    <col min="12268" max="12271" width="11.75" customWidth="1"/>
    <col min="12272" max="12507" width="8.875" customWidth="1"/>
    <col min="12508" max="12508" width="52.75" customWidth="1"/>
    <col min="12509" max="12519" width="11.75" customWidth="1"/>
    <col min="12523" max="12523" width="52.75" customWidth="1"/>
    <col min="12524" max="12527" width="11.75" customWidth="1"/>
    <col min="12528" max="12763" width="8.875" customWidth="1"/>
    <col min="12764" max="12764" width="52.75" customWidth="1"/>
    <col min="12765" max="12775" width="11.75" customWidth="1"/>
    <col min="12779" max="12779" width="52.75" customWidth="1"/>
    <col min="12780" max="12783" width="11.75" customWidth="1"/>
    <col min="12784" max="13019" width="8.875" customWidth="1"/>
    <col min="13020" max="13020" width="52.75" customWidth="1"/>
    <col min="13021" max="13031" width="11.75" customWidth="1"/>
    <col min="13035" max="13035" width="52.75" customWidth="1"/>
    <col min="13036" max="13039" width="11.75" customWidth="1"/>
    <col min="13040" max="13275" width="8.875" customWidth="1"/>
    <col min="13276" max="13276" width="52.75" customWidth="1"/>
    <col min="13277" max="13287" width="11.75" customWidth="1"/>
    <col min="13291" max="13291" width="52.75" customWidth="1"/>
    <col min="13292" max="13295" width="11.75" customWidth="1"/>
    <col min="13296" max="13531" width="8.875" customWidth="1"/>
    <col min="13532" max="13532" width="52.75" customWidth="1"/>
    <col min="13533" max="13543" width="11.75" customWidth="1"/>
    <col min="13547" max="13547" width="52.75" customWidth="1"/>
    <col min="13548" max="13551" width="11.75" customWidth="1"/>
    <col min="13552" max="13787" width="8.875" customWidth="1"/>
    <col min="13788" max="13788" width="52.75" customWidth="1"/>
    <col min="13789" max="13799" width="11.75" customWidth="1"/>
    <col min="13803" max="13803" width="52.75" customWidth="1"/>
    <col min="13804" max="13807" width="11.75" customWidth="1"/>
    <col min="13808" max="14043" width="8.875" customWidth="1"/>
    <col min="14044" max="14044" width="52.75" customWidth="1"/>
    <col min="14045" max="14055" width="11.75" customWidth="1"/>
    <col min="14059" max="14059" width="52.75" customWidth="1"/>
    <col min="14060" max="14063" width="11.75" customWidth="1"/>
    <col min="14064" max="14299" width="8.875" customWidth="1"/>
    <col min="14300" max="14300" width="52.75" customWidth="1"/>
    <col min="14301" max="14311" width="11.75" customWidth="1"/>
    <col min="14315" max="14315" width="52.75" customWidth="1"/>
    <col min="14316" max="14319" width="11.75" customWidth="1"/>
    <col min="14320" max="14555" width="8.875" customWidth="1"/>
    <col min="14556" max="14556" width="52.75" customWidth="1"/>
    <col min="14557" max="14567" width="11.75" customWidth="1"/>
    <col min="14571" max="14571" width="52.75" customWidth="1"/>
    <col min="14572" max="14575" width="11.75" customWidth="1"/>
    <col min="14576" max="14811" width="8.875" customWidth="1"/>
    <col min="14812" max="14812" width="52.75" customWidth="1"/>
    <col min="14813" max="14823" width="11.75" customWidth="1"/>
    <col min="14827" max="14827" width="52.75" customWidth="1"/>
    <col min="14828" max="14831" width="11.75" customWidth="1"/>
    <col min="14832" max="15067" width="8.875" customWidth="1"/>
    <col min="15068" max="15068" width="52.75" customWidth="1"/>
    <col min="15069" max="15079" width="11.75" customWidth="1"/>
    <col min="15083" max="15083" width="52.75" customWidth="1"/>
    <col min="15084" max="15087" width="11.75" customWidth="1"/>
    <col min="15088" max="15323" width="8.875" customWidth="1"/>
    <col min="15324" max="15324" width="52.75" customWidth="1"/>
    <col min="15325" max="15335" width="11.75" customWidth="1"/>
    <col min="15339" max="15339" width="52.75" customWidth="1"/>
    <col min="15340" max="15343" width="11.75" customWidth="1"/>
    <col min="15344" max="15579" width="8.875" customWidth="1"/>
    <col min="15580" max="15580" width="52.75" customWidth="1"/>
    <col min="15581" max="15591" width="11.75" customWidth="1"/>
    <col min="15595" max="15595" width="52.75" customWidth="1"/>
    <col min="15596" max="15599" width="11.75" customWidth="1"/>
    <col min="15600" max="15835" width="8.875" customWidth="1"/>
    <col min="15836" max="15836" width="52.75" customWidth="1"/>
    <col min="15837" max="15847" width="11.75" customWidth="1"/>
    <col min="15851" max="15851" width="52.75" customWidth="1"/>
    <col min="15852" max="15855" width="11.75" customWidth="1"/>
    <col min="15856" max="16091" width="8.875" customWidth="1"/>
    <col min="16092" max="16092" width="52.75" customWidth="1"/>
    <col min="16093" max="16103" width="11.75" customWidth="1"/>
    <col min="16107" max="16107" width="52.75" customWidth="1"/>
    <col min="16108" max="16111" width="11.75" customWidth="1"/>
    <col min="16112" max="16347" width="8.875" customWidth="1"/>
    <col min="16348" max="16348" width="52.75" customWidth="1"/>
    <col min="16349" max="16359" width="11.75" customWidth="1"/>
  </cols>
  <sheetData>
    <row r="1" spans="1:17" s="292" customFormat="1" ht="26.25" x14ac:dyDescent="0.5">
      <c r="A1" s="293" t="s">
        <v>211</v>
      </c>
      <c r="B1" s="293"/>
      <c r="C1" s="293"/>
      <c r="D1" s="293"/>
      <c r="E1" s="293"/>
      <c r="F1" s="293"/>
      <c r="G1" s="293"/>
      <c r="H1" s="293"/>
      <c r="I1" s="293"/>
      <c r="J1" s="293"/>
      <c r="K1" s="293"/>
      <c r="L1" s="293"/>
      <c r="M1" s="293"/>
      <c r="N1" s="293"/>
      <c r="O1" s="293"/>
      <c r="P1" s="293"/>
      <c r="Q1" s="293"/>
    </row>
    <row r="2" spans="1:17" s="292" customFormat="1" ht="26.25" x14ac:dyDescent="0.5">
      <c r="A2" s="293" t="str">
        <f>VLOOKUP(A1,Contents!$B:$C,2,0)</f>
        <v>산업별 기업 이익: 전기대비 수준 및 변화</v>
      </c>
      <c r="B2" s="293"/>
      <c r="C2" s="293"/>
      <c r="D2" s="293"/>
      <c r="E2" s="293"/>
      <c r="F2" s="293"/>
      <c r="G2" s="293"/>
      <c r="H2" s="293"/>
      <c r="I2" s="293"/>
      <c r="J2" s="293"/>
      <c r="K2" s="293"/>
      <c r="L2" s="293"/>
      <c r="M2" s="293"/>
      <c r="N2" s="293"/>
      <c r="O2" s="293"/>
      <c r="P2" s="293"/>
      <c r="Q2" s="293"/>
    </row>
    <row r="3" spans="1:17" x14ac:dyDescent="0.3">
      <c r="A3" s="366" t="s">
        <v>287</v>
      </c>
      <c r="B3" s="366"/>
      <c r="C3" s="366"/>
      <c r="D3" s="366"/>
      <c r="E3" s="366"/>
      <c r="F3" s="366"/>
      <c r="G3" s="366"/>
      <c r="H3" s="366"/>
      <c r="I3" s="366"/>
      <c r="J3" s="366"/>
      <c r="K3" s="366"/>
      <c r="L3" s="366"/>
      <c r="M3" s="366"/>
      <c r="N3" s="366"/>
      <c r="O3" s="366"/>
      <c r="P3" s="366"/>
      <c r="Q3" s="366"/>
    </row>
    <row r="4" spans="1:17" x14ac:dyDescent="0.3">
      <c r="A4" s="367" t="s">
        <v>96</v>
      </c>
      <c r="B4" s="370"/>
      <c r="C4" s="452"/>
      <c r="D4" s="359" t="s">
        <v>296</v>
      </c>
      <c r="E4" s="360" t="s">
        <v>131</v>
      </c>
      <c r="F4" s="360" t="s">
        <v>131</v>
      </c>
      <c r="G4" s="360" t="s">
        <v>131</v>
      </c>
      <c r="H4" s="360" t="s">
        <v>131</v>
      </c>
      <c r="I4" s="360" t="s">
        <v>131</v>
      </c>
      <c r="J4" s="360" t="s">
        <v>131</v>
      </c>
      <c r="K4" s="344" t="s">
        <v>131</v>
      </c>
      <c r="L4" s="376" t="s">
        <v>290</v>
      </c>
      <c r="M4" s="377" t="s">
        <v>117</v>
      </c>
      <c r="N4" s="377" t="s">
        <v>117</v>
      </c>
      <c r="O4" s="377" t="s">
        <v>117</v>
      </c>
      <c r="P4" s="377" t="s">
        <v>117</v>
      </c>
      <c r="Q4" s="345" t="s">
        <v>117</v>
      </c>
    </row>
    <row r="5" spans="1:17" x14ac:dyDescent="0.3">
      <c r="A5" s="368" t="s">
        <v>96</v>
      </c>
      <c r="B5" s="371"/>
      <c r="C5" s="277"/>
      <c r="D5" s="318">
        <v>2022</v>
      </c>
      <c r="E5" s="318">
        <v>2023</v>
      </c>
      <c r="F5" s="318">
        <v>2024</v>
      </c>
      <c r="G5" s="373" t="s">
        <v>285</v>
      </c>
      <c r="H5" s="374" t="s">
        <v>111</v>
      </c>
      <c r="I5" s="374" t="s">
        <v>111</v>
      </c>
      <c r="J5" s="374" t="s">
        <v>111</v>
      </c>
      <c r="K5" s="375" t="s">
        <v>111</v>
      </c>
      <c r="L5" s="378" t="s">
        <v>117</v>
      </c>
      <c r="M5" s="379" t="s">
        <v>117</v>
      </c>
      <c r="N5" s="379" t="s">
        <v>117</v>
      </c>
      <c r="O5" s="379" t="s">
        <v>117</v>
      </c>
      <c r="P5" s="379" t="s">
        <v>117</v>
      </c>
      <c r="Q5" s="347" t="s">
        <v>117</v>
      </c>
    </row>
    <row r="6" spans="1:17" x14ac:dyDescent="0.3">
      <c r="A6" s="368" t="s">
        <v>96</v>
      </c>
      <c r="B6" s="371"/>
      <c r="C6" s="277"/>
      <c r="D6" s="319">
        <v>2022</v>
      </c>
      <c r="E6" s="319">
        <v>2023</v>
      </c>
      <c r="F6" s="319">
        <v>2024</v>
      </c>
      <c r="G6" s="324">
        <v>2024</v>
      </c>
      <c r="H6" s="324">
        <v>2024</v>
      </c>
      <c r="I6" s="324">
        <v>2024</v>
      </c>
      <c r="J6" s="324">
        <v>2025</v>
      </c>
      <c r="K6" s="324">
        <v>2025</v>
      </c>
      <c r="L6" s="329">
        <v>2023</v>
      </c>
      <c r="M6" s="329">
        <v>2024</v>
      </c>
      <c r="N6" s="324">
        <v>2024</v>
      </c>
      <c r="O6" s="324">
        <v>2024</v>
      </c>
      <c r="P6" s="324">
        <v>2025</v>
      </c>
      <c r="Q6" s="324">
        <v>2025</v>
      </c>
    </row>
    <row r="7" spans="1:17" x14ac:dyDescent="0.3">
      <c r="A7" s="369" t="s">
        <v>96</v>
      </c>
      <c r="B7" s="372"/>
      <c r="C7" s="278"/>
      <c r="D7" s="320">
        <v>2022</v>
      </c>
      <c r="E7" s="320">
        <v>2023</v>
      </c>
      <c r="F7" s="320">
        <v>2024</v>
      </c>
      <c r="G7" s="64" t="s">
        <v>101</v>
      </c>
      <c r="H7" s="64" t="s">
        <v>100</v>
      </c>
      <c r="I7" s="64" t="s">
        <v>99</v>
      </c>
      <c r="J7" s="173" t="s">
        <v>102</v>
      </c>
      <c r="K7" s="64" t="s">
        <v>101</v>
      </c>
      <c r="L7" s="331">
        <v>2023</v>
      </c>
      <c r="M7" s="331">
        <v>2024</v>
      </c>
      <c r="N7" s="64" t="s">
        <v>100</v>
      </c>
      <c r="O7" s="64" t="s">
        <v>99</v>
      </c>
      <c r="P7" s="173" t="s">
        <v>102</v>
      </c>
      <c r="Q7" s="64" t="s">
        <v>101</v>
      </c>
    </row>
    <row r="8" spans="1:17" ht="33" x14ac:dyDescent="0.3">
      <c r="A8" s="218">
        <v>1</v>
      </c>
      <c r="B8" s="20" t="s">
        <v>160</v>
      </c>
      <c r="C8" s="453" t="s">
        <v>407</v>
      </c>
      <c r="D8" s="31">
        <v>3362.6</v>
      </c>
      <c r="E8" s="31">
        <v>3617.3</v>
      </c>
      <c r="F8" s="31">
        <v>3801.8</v>
      </c>
      <c r="G8" s="91">
        <v>3793.1</v>
      </c>
      <c r="H8" s="31">
        <v>3755.7</v>
      </c>
      <c r="I8" s="31">
        <v>3970.6</v>
      </c>
      <c r="J8" s="31">
        <v>3922.9</v>
      </c>
      <c r="K8" s="85">
        <v>3929.7</v>
      </c>
      <c r="L8" s="31">
        <v>254.7</v>
      </c>
      <c r="M8" s="85">
        <v>184.4</v>
      </c>
      <c r="N8" s="31">
        <v>-37.4</v>
      </c>
      <c r="O8" s="31">
        <v>214.9</v>
      </c>
      <c r="P8" s="31">
        <v>-47.8</v>
      </c>
      <c r="Q8" s="85">
        <v>6.8</v>
      </c>
    </row>
    <row r="9" spans="1:17" x14ac:dyDescent="0.3">
      <c r="A9" s="225">
        <v>2</v>
      </c>
      <c r="B9" s="18" t="s">
        <v>132</v>
      </c>
      <c r="C9" s="18" t="s">
        <v>463</v>
      </c>
      <c r="D9" s="31">
        <v>2913.1</v>
      </c>
      <c r="E9" s="31">
        <v>3144.3</v>
      </c>
      <c r="F9" s="31">
        <v>3344.2</v>
      </c>
      <c r="G9" s="89">
        <v>3343.4</v>
      </c>
      <c r="H9" s="31">
        <v>3342.6</v>
      </c>
      <c r="I9" s="31">
        <v>3446.9</v>
      </c>
      <c r="J9" s="31">
        <v>3437</v>
      </c>
      <c r="K9" s="40">
        <v>3458.2</v>
      </c>
      <c r="L9" s="31">
        <v>231.1</v>
      </c>
      <c r="M9" s="40">
        <v>199.9</v>
      </c>
      <c r="N9" s="31">
        <v>-0.8</v>
      </c>
      <c r="O9" s="31">
        <v>104.2</v>
      </c>
      <c r="P9" s="31">
        <v>-9.8000000000000007</v>
      </c>
      <c r="Q9" s="40">
        <v>21.2</v>
      </c>
    </row>
    <row r="10" spans="1:17" x14ac:dyDescent="0.3">
      <c r="A10" s="225">
        <v>3</v>
      </c>
      <c r="B10" s="14" t="s">
        <v>133</v>
      </c>
      <c r="C10" s="14" t="s">
        <v>464</v>
      </c>
      <c r="D10" s="10">
        <v>603.29999999999995</v>
      </c>
      <c r="E10" s="10">
        <v>583.20000000000005</v>
      </c>
      <c r="F10" s="10">
        <v>697.2</v>
      </c>
      <c r="G10" s="90">
        <v>686.8</v>
      </c>
      <c r="H10" s="10">
        <v>680.9</v>
      </c>
      <c r="I10" s="10">
        <v>742.2</v>
      </c>
      <c r="J10" s="10">
        <v>769.2</v>
      </c>
      <c r="K10" s="11">
        <v>777.4</v>
      </c>
      <c r="L10" s="10">
        <v>-20.100000000000001</v>
      </c>
      <c r="M10" s="11">
        <v>114</v>
      </c>
      <c r="N10" s="10">
        <v>-5.9</v>
      </c>
      <c r="O10" s="10">
        <v>61.3</v>
      </c>
      <c r="P10" s="10">
        <v>27</v>
      </c>
      <c r="Q10" s="11">
        <v>8.1999999999999993</v>
      </c>
    </row>
    <row r="11" spans="1:17" x14ac:dyDescent="0.3">
      <c r="A11" s="225">
        <v>4</v>
      </c>
      <c r="B11" s="14" t="s">
        <v>134</v>
      </c>
      <c r="C11" s="14" t="s">
        <v>465</v>
      </c>
      <c r="D11" s="10">
        <v>2309.8000000000002</v>
      </c>
      <c r="E11" s="10">
        <v>2561</v>
      </c>
      <c r="F11" s="10">
        <v>2647</v>
      </c>
      <c r="G11" s="90">
        <v>2656.6</v>
      </c>
      <c r="H11" s="10">
        <v>2661.7</v>
      </c>
      <c r="I11" s="10">
        <v>2704.6</v>
      </c>
      <c r="J11" s="10">
        <v>2667.8</v>
      </c>
      <c r="K11" s="11">
        <v>2680.8</v>
      </c>
      <c r="L11" s="10">
        <v>251.2</v>
      </c>
      <c r="M11" s="11">
        <v>85.9</v>
      </c>
      <c r="N11" s="10">
        <v>5.0999999999999996</v>
      </c>
      <c r="O11" s="10">
        <v>42.9</v>
      </c>
      <c r="P11" s="10">
        <v>-36.799999999999997</v>
      </c>
      <c r="Q11" s="11">
        <v>13</v>
      </c>
    </row>
    <row r="12" spans="1:17" x14ac:dyDescent="0.3">
      <c r="A12" s="225">
        <v>5</v>
      </c>
      <c r="B12" s="18" t="s">
        <v>135</v>
      </c>
      <c r="C12" s="18" t="s">
        <v>466</v>
      </c>
      <c r="D12" s="31">
        <v>449.5</v>
      </c>
      <c r="E12" s="31">
        <v>473.1</v>
      </c>
      <c r="F12" s="31">
        <v>457.6</v>
      </c>
      <c r="G12" s="89">
        <v>449.7</v>
      </c>
      <c r="H12" s="31">
        <v>413.1</v>
      </c>
      <c r="I12" s="31">
        <v>523.79999999999995</v>
      </c>
      <c r="J12" s="31">
        <v>485.8</v>
      </c>
      <c r="K12" s="40">
        <v>471.5</v>
      </c>
      <c r="L12" s="31">
        <v>23.6</v>
      </c>
      <c r="M12" s="40">
        <v>-15.5</v>
      </c>
      <c r="N12" s="31">
        <v>-36.6</v>
      </c>
      <c r="O12" s="31">
        <v>110.7</v>
      </c>
      <c r="P12" s="31">
        <v>-38</v>
      </c>
      <c r="Q12" s="40">
        <v>-14.4</v>
      </c>
    </row>
    <row r="13" spans="1:17" x14ac:dyDescent="0.3">
      <c r="A13" s="225">
        <v>6</v>
      </c>
      <c r="B13" s="14" t="s">
        <v>136</v>
      </c>
      <c r="C13" s="14" t="s">
        <v>467</v>
      </c>
      <c r="D13" s="10">
        <v>936.4</v>
      </c>
      <c r="E13" s="10">
        <v>948.1</v>
      </c>
      <c r="F13" s="10">
        <v>985.9</v>
      </c>
      <c r="G13" s="90">
        <v>991.3</v>
      </c>
      <c r="H13" s="10">
        <v>936.1</v>
      </c>
      <c r="I13" s="10">
        <v>1059.4000000000001</v>
      </c>
      <c r="J13" s="10">
        <v>986.9</v>
      </c>
      <c r="K13" s="11">
        <v>1050.5</v>
      </c>
      <c r="L13" s="10">
        <v>11.6</v>
      </c>
      <c r="M13" s="11">
        <v>37.799999999999997</v>
      </c>
      <c r="N13" s="10">
        <v>-55.3</v>
      </c>
      <c r="O13" s="10">
        <v>123.4</v>
      </c>
      <c r="P13" s="10">
        <v>-72.5</v>
      </c>
      <c r="Q13" s="11">
        <v>63.6</v>
      </c>
    </row>
    <row r="14" spans="1:17" x14ac:dyDescent="0.3">
      <c r="A14" s="225">
        <v>7</v>
      </c>
      <c r="B14" s="14" t="s">
        <v>137</v>
      </c>
      <c r="C14" s="14" t="s">
        <v>468</v>
      </c>
      <c r="D14" s="10">
        <v>487</v>
      </c>
      <c r="E14" s="10">
        <v>475</v>
      </c>
      <c r="F14" s="10">
        <v>528.29999999999995</v>
      </c>
      <c r="G14" s="90">
        <v>541.6</v>
      </c>
      <c r="H14" s="10">
        <v>522.9</v>
      </c>
      <c r="I14" s="10">
        <v>535.70000000000005</v>
      </c>
      <c r="J14" s="10">
        <v>501.1</v>
      </c>
      <c r="K14" s="11">
        <v>579.1</v>
      </c>
      <c r="L14" s="10">
        <v>-12</v>
      </c>
      <c r="M14" s="11">
        <v>53.3</v>
      </c>
      <c r="N14" s="10">
        <v>-18.600000000000001</v>
      </c>
      <c r="O14" s="10">
        <v>12.7</v>
      </c>
      <c r="P14" s="10">
        <v>-34.6</v>
      </c>
      <c r="Q14" s="11">
        <v>78</v>
      </c>
    </row>
    <row r="15" spans="1:17" ht="33" x14ac:dyDescent="0.3">
      <c r="A15" s="225">
        <v>8</v>
      </c>
      <c r="B15" s="20" t="s">
        <v>138</v>
      </c>
      <c r="C15" s="20" t="s">
        <v>469</v>
      </c>
      <c r="D15" s="31">
        <v>3445.9</v>
      </c>
      <c r="E15" s="31">
        <v>3888.2</v>
      </c>
      <c r="F15" s="31">
        <v>4170.2</v>
      </c>
      <c r="G15" s="89">
        <v>4158.6000000000004</v>
      </c>
      <c r="H15" s="31">
        <v>4128.5</v>
      </c>
      <c r="I15" s="31">
        <v>4348.5</v>
      </c>
      <c r="J15" s="31">
        <v>3982.4</v>
      </c>
      <c r="K15" s="40">
        <v>3982.9</v>
      </c>
      <c r="L15" s="31">
        <v>442.4</v>
      </c>
      <c r="M15" s="40">
        <v>282</v>
      </c>
      <c r="N15" s="31">
        <v>-30.1</v>
      </c>
      <c r="O15" s="31">
        <v>220</v>
      </c>
      <c r="P15" s="31">
        <v>-366.1</v>
      </c>
      <c r="Q15" s="40">
        <v>0.5</v>
      </c>
    </row>
    <row r="16" spans="1:17" x14ac:dyDescent="0.3">
      <c r="A16" s="225">
        <v>9</v>
      </c>
      <c r="B16" s="18" t="s">
        <v>132</v>
      </c>
      <c r="C16" s="18" t="s">
        <v>463</v>
      </c>
      <c r="D16" s="31">
        <v>2996.4</v>
      </c>
      <c r="E16" s="31">
        <v>3415.1</v>
      </c>
      <c r="F16" s="31">
        <v>3712.7</v>
      </c>
      <c r="G16" s="89">
        <v>3708.8</v>
      </c>
      <c r="H16" s="31">
        <v>3715.4</v>
      </c>
      <c r="I16" s="31">
        <v>3824.7</v>
      </c>
      <c r="J16" s="31">
        <v>3496.6</v>
      </c>
      <c r="K16" s="40">
        <v>3511.4</v>
      </c>
      <c r="L16" s="31">
        <v>418.8</v>
      </c>
      <c r="M16" s="40">
        <v>297.5</v>
      </c>
      <c r="N16" s="31">
        <v>6.5</v>
      </c>
      <c r="O16" s="31">
        <v>109.3</v>
      </c>
      <c r="P16" s="31">
        <v>-328.1</v>
      </c>
      <c r="Q16" s="40">
        <v>14.8</v>
      </c>
    </row>
    <row r="17" spans="1:17" x14ac:dyDescent="0.3">
      <c r="A17" s="225">
        <v>10</v>
      </c>
      <c r="B17" s="14" t="s">
        <v>133</v>
      </c>
      <c r="C17" s="14" t="s">
        <v>464</v>
      </c>
      <c r="D17" s="10">
        <v>682.1</v>
      </c>
      <c r="E17" s="10">
        <v>678</v>
      </c>
      <c r="F17" s="10">
        <v>801.4</v>
      </c>
      <c r="G17" s="90">
        <v>789.8</v>
      </c>
      <c r="H17" s="10">
        <v>786.8</v>
      </c>
      <c r="I17" s="10">
        <v>849.9</v>
      </c>
      <c r="J17" s="10">
        <v>852.3</v>
      </c>
      <c r="K17" s="11">
        <v>858.5</v>
      </c>
      <c r="L17" s="10">
        <v>-4.0999999999999996</v>
      </c>
      <c r="M17" s="11">
        <v>123.3</v>
      </c>
      <c r="N17" s="10">
        <v>-2.9</v>
      </c>
      <c r="O17" s="10">
        <v>63</v>
      </c>
      <c r="P17" s="10">
        <v>2.5</v>
      </c>
      <c r="Q17" s="11">
        <v>6.2</v>
      </c>
    </row>
    <row r="18" spans="1:17" x14ac:dyDescent="0.3">
      <c r="A18" s="225">
        <v>11</v>
      </c>
      <c r="B18" s="15" t="s">
        <v>139</v>
      </c>
      <c r="C18" s="15" t="s">
        <v>470</v>
      </c>
      <c r="D18" s="10">
        <v>59.5</v>
      </c>
      <c r="E18" s="10">
        <v>-114.7</v>
      </c>
      <c r="F18" s="10">
        <v>-78.099999999999994</v>
      </c>
      <c r="G18" s="90">
        <v>-82.3</v>
      </c>
      <c r="H18" s="10">
        <v>-91.6</v>
      </c>
      <c r="I18" s="10">
        <v>-45.8</v>
      </c>
      <c r="J18" s="10">
        <v>-26.8</v>
      </c>
      <c r="K18" s="11">
        <v>-42.1</v>
      </c>
      <c r="L18" s="10">
        <v>-174.1</v>
      </c>
      <c r="M18" s="11">
        <v>36.6</v>
      </c>
      <c r="N18" s="10">
        <v>-9.3000000000000007</v>
      </c>
      <c r="O18" s="10">
        <v>45.8</v>
      </c>
      <c r="P18" s="10">
        <v>18.899999999999999</v>
      </c>
      <c r="Q18" s="11">
        <v>-15.3</v>
      </c>
    </row>
    <row r="19" spans="1:17" x14ac:dyDescent="0.3">
      <c r="A19" s="225">
        <v>12</v>
      </c>
      <c r="B19" s="15" t="s">
        <v>140</v>
      </c>
      <c r="C19" s="15" t="s">
        <v>471</v>
      </c>
      <c r="D19" s="10">
        <v>622.70000000000005</v>
      </c>
      <c r="E19" s="10">
        <v>792.7</v>
      </c>
      <c r="F19" s="10">
        <v>879.5</v>
      </c>
      <c r="G19" s="90">
        <v>872</v>
      </c>
      <c r="H19" s="10">
        <v>878.4</v>
      </c>
      <c r="I19" s="10">
        <v>895.6</v>
      </c>
      <c r="J19" s="10">
        <v>879.2</v>
      </c>
      <c r="K19" s="11">
        <v>900.7</v>
      </c>
      <c r="L19" s="10">
        <v>170</v>
      </c>
      <c r="M19" s="11">
        <v>86.7</v>
      </c>
      <c r="N19" s="10">
        <v>6.4</v>
      </c>
      <c r="O19" s="10">
        <v>17.2</v>
      </c>
      <c r="P19" s="10">
        <v>-16.399999999999999</v>
      </c>
      <c r="Q19" s="11">
        <v>21.5</v>
      </c>
    </row>
    <row r="20" spans="1:17" x14ac:dyDescent="0.3">
      <c r="A20" s="225">
        <v>13</v>
      </c>
      <c r="B20" s="14" t="s">
        <v>134</v>
      </c>
      <c r="C20" s="14" t="s">
        <v>465</v>
      </c>
      <c r="D20" s="10">
        <v>2314.1999999999998</v>
      </c>
      <c r="E20" s="10">
        <v>2737.1</v>
      </c>
      <c r="F20" s="10">
        <v>2911.3</v>
      </c>
      <c r="G20" s="90">
        <v>2919.1</v>
      </c>
      <c r="H20" s="10">
        <v>2928.5</v>
      </c>
      <c r="I20" s="10">
        <v>2974.8</v>
      </c>
      <c r="J20" s="10">
        <v>2644.2</v>
      </c>
      <c r="K20" s="11">
        <v>2652.8</v>
      </c>
      <c r="L20" s="10">
        <v>422.9</v>
      </c>
      <c r="M20" s="11">
        <v>174.2</v>
      </c>
      <c r="N20" s="10">
        <v>9.4</v>
      </c>
      <c r="O20" s="10">
        <v>46.3</v>
      </c>
      <c r="P20" s="10">
        <v>-330.6</v>
      </c>
      <c r="Q20" s="11">
        <v>8.6</v>
      </c>
    </row>
    <row r="21" spans="1:17" x14ac:dyDescent="0.3">
      <c r="A21" s="225">
        <v>14</v>
      </c>
      <c r="B21" s="15" t="s">
        <v>141</v>
      </c>
      <c r="C21" s="15" t="s">
        <v>472</v>
      </c>
      <c r="D21" s="10">
        <v>38</v>
      </c>
      <c r="E21" s="10">
        <v>56.4</v>
      </c>
      <c r="F21" s="10">
        <v>64.599999999999994</v>
      </c>
      <c r="G21" s="90">
        <v>66.5</v>
      </c>
      <c r="H21" s="10">
        <v>63.8</v>
      </c>
      <c r="I21" s="10">
        <v>65.3</v>
      </c>
      <c r="J21" s="10">
        <v>56.1</v>
      </c>
      <c r="K21" s="11">
        <v>52.8</v>
      </c>
      <c r="L21" s="10">
        <v>18.399999999999999</v>
      </c>
      <c r="M21" s="11">
        <v>8.1999999999999993</v>
      </c>
      <c r="N21" s="10">
        <v>-2.7</v>
      </c>
      <c r="O21" s="10">
        <v>1.5</v>
      </c>
      <c r="P21" s="10">
        <v>-9.1999999999999993</v>
      </c>
      <c r="Q21" s="11">
        <v>-3.4</v>
      </c>
    </row>
    <row r="22" spans="1:17" x14ac:dyDescent="0.3">
      <c r="A22" s="225">
        <v>15</v>
      </c>
      <c r="B22" s="15" t="s">
        <v>142</v>
      </c>
      <c r="C22" s="15" t="s">
        <v>416</v>
      </c>
      <c r="D22" s="10">
        <v>646.70000000000005</v>
      </c>
      <c r="E22" s="10">
        <v>728</v>
      </c>
      <c r="F22" s="10">
        <v>704.3</v>
      </c>
      <c r="G22" s="90">
        <v>721.2</v>
      </c>
      <c r="H22" s="10">
        <v>703.6</v>
      </c>
      <c r="I22" s="10">
        <v>727.8</v>
      </c>
      <c r="J22" s="10">
        <v>591.1</v>
      </c>
      <c r="K22" s="11">
        <v>648.6</v>
      </c>
      <c r="L22" s="10">
        <v>81.3</v>
      </c>
      <c r="M22" s="11">
        <v>-23.7</v>
      </c>
      <c r="N22" s="10">
        <v>-17.7</v>
      </c>
      <c r="O22" s="10">
        <v>24.2</v>
      </c>
      <c r="P22" s="10">
        <v>-136.6</v>
      </c>
      <c r="Q22" s="11">
        <v>57.4</v>
      </c>
    </row>
    <row r="23" spans="1:17" x14ac:dyDescent="0.3">
      <c r="A23" s="225">
        <v>16</v>
      </c>
      <c r="B23" s="16" t="s">
        <v>15</v>
      </c>
      <c r="C23" s="16" t="s">
        <v>324</v>
      </c>
      <c r="D23" s="10">
        <v>312.39999999999998</v>
      </c>
      <c r="E23" s="10">
        <v>373.5</v>
      </c>
      <c r="F23" s="10">
        <v>376.5</v>
      </c>
      <c r="G23" s="90">
        <v>379.9</v>
      </c>
      <c r="H23" s="10">
        <v>369.9</v>
      </c>
      <c r="I23" s="10">
        <v>382.2</v>
      </c>
      <c r="J23" s="10">
        <v>325.60000000000002</v>
      </c>
      <c r="K23" s="11">
        <v>337.9</v>
      </c>
      <c r="L23" s="10">
        <v>61.1</v>
      </c>
      <c r="M23" s="11">
        <v>3</v>
      </c>
      <c r="N23" s="10">
        <v>-10</v>
      </c>
      <c r="O23" s="10">
        <v>12.3</v>
      </c>
      <c r="P23" s="10">
        <v>-56.6</v>
      </c>
      <c r="Q23" s="11">
        <v>12.2</v>
      </c>
    </row>
    <row r="24" spans="1:17" x14ac:dyDescent="0.3">
      <c r="A24" s="225">
        <v>17</v>
      </c>
      <c r="B24" s="17" t="s">
        <v>143</v>
      </c>
      <c r="C24" s="17" t="s">
        <v>473</v>
      </c>
      <c r="D24" s="10">
        <v>36.9</v>
      </c>
      <c r="E24" s="10">
        <v>50.5</v>
      </c>
      <c r="F24" s="10">
        <v>44.8</v>
      </c>
      <c r="G24" s="90">
        <v>42.6</v>
      </c>
      <c r="H24" s="10">
        <v>45.8</v>
      </c>
      <c r="I24" s="10">
        <v>47.5</v>
      </c>
      <c r="J24" s="10">
        <v>39.299999999999997</v>
      </c>
      <c r="K24" s="11">
        <v>33.1</v>
      </c>
      <c r="L24" s="10">
        <v>13.5</v>
      </c>
      <c r="M24" s="11">
        <v>-5.7</v>
      </c>
      <c r="N24" s="10">
        <v>3.2</v>
      </c>
      <c r="O24" s="10">
        <v>1.7</v>
      </c>
      <c r="P24" s="10">
        <v>-8.1999999999999993</v>
      </c>
      <c r="Q24" s="11">
        <v>-6.2</v>
      </c>
    </row>
    <row r="25" spans="1:17" x14ac:dyDescent="0.3">
      <c r="A25" s="225">
        <v>18</v>
      </c>
      <c r="B25" s="17" t="s">
        <v>144</v>
      </c>
      <c r="C25" s="17" t="s">
        <v>474</v>
      </c>
      <c r="D25" s="10">
        <v>34.700000000000003</v>
      </c>
      <c r="E25" s="10">
        <v>57.9</v>
      </c>
      <c r="F25" s="10">
        <v>64.400000000000006</v>
      </c>
      <c r="G25" s="90">
        <v>69.400000000000006</v>
      </c>
      <c r="H25" s="10">
        <v>67.599999999999994</v>
      </c>
      <c r="I25" s="10">
        <v>56.5</v>
      </c>
      <c r="J25" s="10">
        <v>55.1</v>
      </c>
      <c r="K25" s="11">
        <v>49</v>
      </c>
      <c r="L25" s="10">
        <v>23.2</v>
      </c>
      <c r="M25" s="11">
        <v>6.4</v>
      </c>
      <c r="N25" s="10">
        <v>-1.8</v>
      </c>
      <c r="O25" s="10">
        <v>-11.1</v>
      </c>
      <c r="P25" s="10">
        <v>-1.5</v>
      </c>
      <c r="Q25" s="11">
        <v>-6</v>
      </c>
    </row>
    <row r="26" spans="1:17" x14ac:dyDescent="0.3">
      <c r="A26" s="225">
        <v>19</v>
      </c>
      <c r="B26" s="17" t="s">
        <v>145</v>
      </c>
      <c r="C26" s="17" t="s">
        <v>475</v>
      </c>
      <c r="D26" s="10">
        <v>119.5</v>
      </c>
      <c r="E26" s="10">
        <v>108.9</v>
      </c>
      <c r="F26" s="10">
        <v>120.6</v>
      </c>
      <c r="G26" s="90">
        <v>111.8</v>
      </c>
      <c r="H26" s="10">
        <v>116.2</v>
      </c>
      <c r="I26" s="10">
        <v>138.6</v>
      </c>
      <c r="J26" s="10">
        <v>126.2</v>
      </c>
      <c r="K26" s="11">
        <v>149.80000000000001</v>
      </c>
      <c r="L26" s="10">
        <v>-10.7</v>
      </c>
      <c r="M26" s="11">
        <v>11.7</v>
      </c>
      <c r="N26" s="10">
        <v>4.4000000000000004</v>
      </c>
      <c r="O26" s="10">
        <v>22.4</v>
      </c>
      <c r="P26" s="10">
        <v>-12.4</v>
      </c>
      <c r="Q26" s="11">
        <v>23.6</v>
      </c>
    </row>
    <row r="27" spans="1:17" x14ac:dyDescent="0.3">
      <c r="A27" s="225">
        <v>20</v>
      </c>
      <c r="B27" s="17" t="s">
        <v>146</v>
      </c>
      <c r="C27" s="17" t="s">
        <v>476</v>
      </c>
      <c r="D27" s="10">
        <v>10.3</v>
      </c>
      <c r="E27" s="10">
        <v>14.2</v>
      </c>
      <c r="F27" s="10">
        <v>16.8</v>
      </c>
      <c r="G27" s="90">
        <v>17.5</v>
      </c>
      <c r="H27" s="10">
        <v>16.2</v>
      </c>
      <c r="I27" s="10">
        <v>17.100000000000001</v>
      </c>
      <c r="J27" s="10">
        <v>18.100000000000001</v>
      </c>
      <c r="K27" s="11">
        <v>15.2</v>
      </c>
      <c r="L27" s="10">
        <v>4</v>
      </c>
      <c r="M27" s="11">
        <v>2.6</v>
      </c>
      <c r="N27" s="10">
        <v>-1.3</v>
      </c>
      <c r="O27" s="10">
        <v>0.9</v>
      </c>
      <c r="P27" s="10">
        <v>1</v>
      </c>
      <c r="Q27" s="11">
        <v>-2.9</v>
      </c>
    </row>
    <row r="28" spans="1:17" x14ac:dyDescent="0.3">
      <c r="A28" s="225">
        <v>21</v>
      </c>
      <c r="B28" s="17" t="s">
        <v>147</v>
      </c>
      <c r="C28" s="17" t="s">
        <v>477</v>
      </c>
      <c r="D28" s="10">
        <v>5.9</v>
      </c>
      <c r="E28" s="10">
        <v>20.3</v>
      </c>
      <c r="F28" s="10">
        <v>18.899999999999999</v>
      </c>
      <c r="G28" s="90">
        <v>27.8</v>
      </c>
      <c r="H28" s="10">
        <v>18.7</v>
      </c>
      <c r="I28" s="10">
        <v>15.6</v>
      </c>
      <c r="J28" s="10">
        <v>-9.8000000000000007</v>
      </c>
      <c r="K28" s="11">
        <v>-17.7</v>
      </c>
      <c r="L28" s="10">
        <v>14.5</v>
      </c>
      <c r="M28" s="11">
        <v>-1.4</v>
      </c>
      <c r="N28" s="10">
        <v>-9.1</v>
      </c>
      <c r="O28" s="10">
        <v>-3.2</v>
      </c>
      <c r="P28" s="10">
        <v>-25.3</v>
      </c>
      <c r="Q28" s="11">
        <v>-7.9</v>
      </c>
    </row>
    <row r="29" spans="1:17" x14ac:dyDescent="0.3">
      <c r="A29" s="225">
        <v>22</v>
      </c>
      <c r="B29" s="17" t="s">
        <v>61</v>
      </c>
      <c r="C29" s="17" t="s">
        <v>357</v>
      </c>
      <c r="D29" s="10">
        <v>104.9</v>
      </c>
      <c r="E29" s="10">
        <v>121.6</v>
      </c>
      <c r="F29" s="10">
        <v>111</v>
      </c>
      <c r="G29" s="90">
        <v>110.9</v>
      </c>
      <c r="H29" s="10">
        <v>105.4</v>
      </c>
      <c r="I29" s="10">
        <v>106.9</v>
      </c>
      <c r="J29" s="10">
        <v>96.8</v>
      </c>
      <c r="K29" s="11">
        <v>108.4</v>
      </c>
      <c r="L29" s="10">
        <v>16.600000000000001</v>
      </c>
      <c r="M29" s="11">
        <v>-10.6</v>
      </c>
      <c r="N29" s="10">
        <v>-5.5</v>
      </c>
      <c r="O29" s="10">
        <v>1.5</v>
      </c>
      <c r="P29" s="10">
        <v>-10.1</v>
      </c>
      <c r="Q29" s="11">
        <v>11.7</v>
      </c>
    </row>
    <row r="30" spans="1:17" x14ac:dyDescent="0.3">
      <c r="A30" s="225">
        <v>23</v>
      </c>
      <c r="B30" s="16" t="s">
        <v>16</v>
      </c>
      <c r="C30" s="16" t="s">
        <v>325</v>
      </c>
      <c r="D30" s="10">
        <v>334.4</v>
      </c>
      <c r="E30" s="10">
        <v>354.5</v>
      </c>
      <c r="F30" s="10">
        <v>327.8</v>
      </c>
      <c r="G30" s="90">
        <v>341.3</v>
      </c>
      <c r="H30" s="10">
        <v>333.7</v>
      </c>
      <c r="I30" s="10">
        <v>345.6</v>
      </c>
      <c r="J30" s="10">
        <v>265.5</v>
      </c>
      <c r="K30" s="11">
        <v>310.7</v>
      </c>
      <c r="L30" s="10">
        <v>20.2</v>
      </c>
      <c r="M30" s="11">
        <v>-26.7</v>
      </c>
      <c r="N30" s="10">
        <v>-7.7</v>
      </c>
      <c r="O30" s="10">
        <v>11.9</v>
      </c>
      <c r="P30" s="10">
        <v>-80.099999999999994</v>
      </c>
      <c r="Q30" s="11">
        <v>45.2</v>
      </c>
    </row>
    <row r="31" spans="1:17" x14ac:dyDescent="0.3">
      <c r="A31" s="225">
        <v>24</v>
      </c>
      <c r="B31" s="17" t="s">
        <v>148</v>
      </c>
      <c r="C31" s="17" t="s">
        <v>478</v>
      </c>
      <c r="D31" s="10">
        <v>64.099999999999994</v>
      </c>
      <c r="E31" s="10">
        <v>88.5</v>
      </c>
      <c r="F31" s="10">
        <v>90</v>
      </c>
      <c r="G31" s="90">
        <v>85.8</v>
      </c>
      <c r="H31" s="10">
        <v>88.6</v>
      </c>
      <c r="I31" s="10">
        <v>96</v>
      </c>
      <c r="J31" s="10">
        <v>77.8</v>
      </c>
      <c r="K31" s="11">
        <v>74.400000000000006</v>
      </c>
      <c r="L31" s="10">
        <v>24.3</v>
      </c>
      <c r="M31" s="11">
        <v>1.5</v>
      </c>
      <c r="N31" s="10">
        <v>2.8</v>
      </c>
      <c r="O31" s="10">
        <v>7.4</v>
      </c>
      <c r="P31" s="10">
        <v>-18.2</v>
      </c>
      <c r="Q31" s="11">
        <v>-3.3</v>
      </c>
    </row>
    <row r="32" spans="1:17" x14ac:dyDescent="0.3">
      <c r="A32" s="225">
        <v>25</v>
      </c>
      <c r="B32" s="17" t="s">
        <v>149</v>
      </c>
      <c r="C32" s="17" t="s">
        <v>479</v>
      </c>
      <c r="D32" s="10">
        <v>84.2</v>
      </c>
      <c r="E32" s="10">
        <v>76.5</v>
      </c>
      <c r="F32" s="10">
        <v>49.6</v>
      </c>
      <c r="G32" s="90">
        <v>58.3</v>
      </c>
      <c r="H32" s="10">
        <v>43.9</v>
      </c>
      <c r="I32" s="10">
        <v>40.299999999999997</v>
      </c>
      <c r="J32" s="10">
        <v>22.8</v>
      </c>
      <c r="K32" s="11">
        <v>37.9</v>
      </c>
      <c r="L32" s="10">
        <v>-7.7</v>
      </c>
      <c r="M32" s="11">
        <v>-26.9</v>
      </c>
      <c r="N32" s="10">
        <v>-14.5</v>
      </c>
      <c r="O32" s="10">
        <v>-3.6</v>
      </c>
      <c r="P32" s="10">
        <v>-17.399999999999999</v>
      </c>
      <c r="Q32" s="11">
        <v>15</v>
      </c>
    </row>
    <row r="33" spans="1:17" x14ac:dyDescent="0.3">
      <c r="A33" s="225">
        <v>26</v>
      </c>
      <c r="B33" s="17" t="s">
        <v>150</v>
      </c>
      <c r="C33" s="17" t="s">
        <v>480</v>
      </c>
      <c r="D33" s="10">
        <v>141.19999999999999</v>
      </c>
      <c r="E33" s="10">
        <v>135.5</v>
      </c>
      <c r="F33" s="10">
        <v>146.69999999999999</v>
      </c>
      <c r="G33" s="90">
        <v>144.19999999999999</v>
      </c>
      <c r="H33" s="10">
        <v>153.30000000000001</v>
      </c>
      <c r="I33" s="10">
        <v>157</v>
      </c>
      <c r="J33" s="10">
        <v>124.4</v>
      </c>
      <c r="K33" s="11">
        <v>154.9</v>
      </c>
      <c r="L33" s="10">
        <v>-5.7</v>
      </c>
      <c r="M33" s="11">
        <v>11.2</v>
      </c>
      <c r="N33" s="10">
        <v>9.1</v>
      </c>
      <c r="O33" s="10">
        <v>3.8</v>
      </c>
      <c r="P33" s="10">
        <v>-32.700000000000003</v>
      </c>
      <c r="Q33" s="11">
        <v>30.6</v>
      </c>
    </row>
    <row r="34" spans="1:17" x14ac:dyDescent="0.3">
      <c r="A34" s="225">
        <v>27</v>
      </c>
      <c r="B34" s="17" t="s">
        <v>64</v>
      </c>
      <c r="C34" s="17" t="s">
        <v>357</v>
      </c>
      <c r="D34" s="10">
        <v>44.9</v>
      </c>
      <c r="E34" s="10">
        <v>54</v>
      </c>
      <c r="F34" s="10">
        <v>41.5</v>
      </c>
      <c r="G34" s="90">
        <v>53.1</v>
      </c>
      <c r="H34" s="10">
        <v>47.9</v>
      </c>
      <c r="I34" s="10">
        <v>52.3</v>
      </c>
      <c r="J34" s="10">
        <v>40.5</v>
      </c>
      <c r="K34" s="11">
        <v>43.5</v>
      </c>
      <c r="L34" s="10">
        <v>9.1999999999999993</v>
      </c>
      <c r="M34" s="11">
        <v>-12.5</v>
      </c>
      <c r="N34" s="10">
        <v>-5.0999999999999996</v>
      </c>
      <c r="O34" s="10">
        <v>4.4000000000000004</v>
      </c>
      <c r="P34" s="10">
        <v>-11.8</v>
      </c>
      <c r="Q34" s="11">
        <v>2.9</v>
      </c>
    </row>
    <row r="35" spans="1:17" x14ac:dyDescent="0.3">
      <c r="A35" s="225">
        <v>28</v>
      </c>
      <c r="B35" s="15" t="s">
        <v>151</v>
      </c>
      <c r="C35" s="15" t="s">
        <v>481</v>
      </c>
      <c r="D35" s="10">
        <v>250.1</v>
      </c>
      <c r="E35" s="10">
        <v>291.3</v>
      </c>
      <c r="F35" s="10">
        <v>293.8</v>
      </c>
      <c r="G35" s="90">
        <v>295.7</v>
      </c>
      <c r="H35" s="10">
        <v>291.7</v>
      </c>
      <c r="I35" s="10">
        <v>296</v>
      </c>
      <c r="J35" s="10">
        <v>266.5</v>
      </c>
      <c r="K35" s="11">
        <v>218.1</v>
      </c>
      <c r="L35" s="10">
        <v>41.3</v>
      </c>
      <c r="M35" s="11">
        <v>2.5</v>
      </c>
      <c r="N35" s="10">
        <v>-4</v>
      </c>
      <c r="O35" s="10">
        <v>4.3</v>
      </c>
      <c r="P35" s="10">
        <v>-29.6</v>
      </c>
      <c r="Q35" s="11">
        <v>-48.3</v>
      </c>
    </row>
    <row r="36" spans="1:17" x14ac:dyDescent="0.3">
      <c r="A36" s="225">
        <v>29</v>
      </c>
      <c r="B36" s="15" t="s">
        <v>152</v>
      </c>
      <c r="C36" s="15" t="s">
        <v>482</v>
      </c>
      <c r="D36" s="10">
        <v>290.89999999999998</v>
      </c>
      <c r="E36" s="10">
        <v>368.4</v>
      </c>
      <c r="F36" s="10">
        <v>409.1</v>
      </c>
      <c r="G36" s="90">
        <v>398.4</v>
      </c>
      <c r="H36" s="10">
        <v>420.9</v>
      </c>
      <c r="I36" s="10">
        <v>422.6</v>
      </c>
      <c r="J36" s="10">
        <v>390.2</v>
      </c>
      <c r="K36" s="11">
        <v>403</v>
      </c>
      <c r="L36" s="10">
        <v>77.5</v>
      </c>
      <c r="M36" s="11">
        <v>40.700000000000003</v>
      </c>
      <c r="N36" s="10">
        <v>22.5</v>
      </c>
      <c r="O36" s="10">
        <v>1.7</v>
      </c>
      <c r="P36" s="10">
        <v>-32.4</v>
      </c>
      <c r="Q36" s="11">
        <v>12.8</v>
      </c>
    </row>
    <row r="37" spans="1:17" x14ac:dyDescent="0.3">
      <c r="A37" s="225">
        <v>30</v>
      </c>
      <c r="B37" s="15" t="s">
        <v>153</v>
      </c>
      <c r="C37" s="15" t="s">
        <v>483</v>
      </c>
      <c r="D37" s="10">
        <v>104.1</v>
      </c>
      <c r="E37" s="10">
        <v>124</v>
      </c>
      <c r="F37" s="10">
        <v>123.3</v>
      </c>
      <c r="G37" s="90">
        <v>123.6</v>
      </c>
      <c r="H37" s="10">
        <v>120.7</v>
      </c>
      <c r="I37" s="10">
        <v>123.6</v>
      </c>
      <c r="J37" s="10">
        <v>101.2</v>
      </c>
      <c r="K37" s="11">
        <v>92.6</v>
      </c>
      <c r="L37" s="10">
        <v>19.899999999999999</v>
      </c>
      <c r="M37" s="11">
        <v>-0.7</v>
      </c>
      <c r="N37" s="10">
        <v>-2.9</v>
      </c>
      <c r="O37" s="10">
        <v>2.9</v>
      </c>
      <c r="P37" s="10">
        <v>-22.4</v>
      </c>
      <c r="Q37" s="11">
        <v>-8.6</v>
      </c>
    </row>
    <row r="38" spans="1:17" x14ac:dyDescent="0.3">
      <c r="A38" s="225">
        <v>31</v>
      </c>
      <c r="B38" s="15" t="s">
        <v>154</v>
      </c>
      <c r="C38" s="15" t="s">
        <v>484</v>
      </c>
      <c r="D38" s="10">
        <v>180.8</v>
      </c>
      <c r="E38" s="10">
        <v>231.6</v>
      </c>
      <c r="F38" s="10">
        <v>287.8</v>
      </c>
      <c r="G38" s="90">
        <v>285.7</v>
      </c>
      <c r="H38" s="10">
        <v>292.10000000000002</v>
      </c>
      <c r="I38" s="10">
        <v>308.3</v>
      </c>
      <c r="J38" s="10">
        <v>271</v>
      </c>
      <c r="K38" s="11">
        <v>270.8</v>
      </c>
      <c r="L38" s="10">
        <v>50.9</v>
      </c>
      <c r="M38" s="11">
        <v>56.1</v>
      </c>
      <c r="N38" s="10">
        <v>6.4</v>
      </c>
      <c r="O38" s="10">
        <v>16.2</v>
      </c>
      <c r="P38" s="10">
        <v>-37.200000000000003</v>
      </c>
      <c r="Q38" s="11">
        <v>-0.2</v>
      </c>
    </row>
    <row r="39" spans="1:17" x14ac:dyDescent="0.3">
      <c r="A39" s="225">
        <v>32</v>
      </c>
      <c r="B39" s="15" t="s">
        <v>155</v>
      </c>
      <c r="C39" s="15" t="s">
        <v>485</v>
      </c>
      <c r="D39" s="10">
        <v>803.7</v>
      </c>
      <c r="E39" s="10">
        <v>937.4</v>
      </c>
      <c r="F39" s="10">
        <v>1028.4000000000001</v>
      </c>
      <c r="G39" s="90">
        <v>1028</v>
      </c>
      <c r="H39" s="10">
        <v>1035.7</v>
      </c>
      <c r="I39" s="10">
        <v>1031.2</v>
      </c>
      <c r="J39" s="10">
        <v>968</v>
      </c>
      <c r="K39" s="11">
        <v>967</v>
      </c>
      <c r="L39" s="10">
        <v>133.69999999999999</v>
      </c>
      <c r="M39" s="11">
        <v>91</v>
      </c>
      <c r="N39" s="10">
        <v>7.7</v>
      </c>
      <c r="O39" s="10">
        <v>-4.5</v>
      </c>
      <c r="P39" s="10">
        <v>-63.2</v>
      </c>
      <c r="Q39" s="11">
        <v>-1</v>
      </c>
    </row>
    <row r="40" spans="1:17" x14ac:dyDescent="0.3">
      <c r="A40" s="235">
        <v>33</v>
      </c>
      <c r="B40" s="92" t="s">
        <v>135</v>
      </c>
      <c r="C40" s="92" t="s">
        <v>466</v>
      </c>
      <c r="D40" s="94">
        <v>449.5</v>
      </c>
      <c r="E40" s="94">
        <v>473.1</v>
      </c>
      <c r="F40" s="94">
        <v>457.6</v>
      </c>
      <c r="G40" s="93">
        <v>449.7</v>
      </c>
      <c r="H40" s="94">
        <v>413.1</v>
      </c>
      <c r="I40" s="94">
        <v>523.79999999999995</v>
      </c>
      <c r="J40" s="94">
        <v>485.8</v>
      </c>
      <c r="K40" s="95">
        <v>471.5</v>
      </c>
      <c r="L40" s="94">
        <v>23.6</v>
      </c>
      <c r="M40" s="95">
        <v>-15.5</v>
      </c>
      <c r="N40" s="94">
        <v>-36.6</v>
      </c>
      <c r="O40" s="94">
        <v>110.7</v>
      </c>
      <c r="P40" s="94">
        <v>-38</v>
      </c>
      <c r="Q40" s="95">
        <v>-14.4</v>
      </c>
    </row>
    <row r="41" spans="1:17" x14ac:dyDescent="0.3">
      <c r="A41" s="253" t="s">
        <v>114</v>
      </c>
      <c r="B41" s="253"/>
      <c r="C41" s="253"/>
      <c r="D41" s="253"/>
      <c r="E41" s="253"/>
      <c r="F41" s="253"/>
      <c r="G41" s="253"/>
      <c r="H41" s="253"/>
      <c r="I41" s="253"/>
      <c r="J41" s="253"/>
      <c r="K41" s="253"/>
      <c r="L41" s="253"/>
      <c r="M41" s="253"/>
      <c r="N41" s="253"/>
      <c r="O41" s="253"/>
      <c r="P41" s="253"/>
      <c r="Q41" s="253"/>
    </row>
    <row r="42" spans="1:17" x14ac:dyDescent="0.3">
      <c r="A42" s="248" t="s">
        <v>271</v>
      </c>
      <c r="B42" s="248"/>
      <c r="C42" s="248"/>
      <c r="D42" s="248"/>
      <c r="E42" s="248"/>
      <c r="F42" s="248"/>
      <c r="G42" s="248"/>
      <c r="H42" s="248"/>
      <c r="I42" s="248"/>
      <c r="J42" s="248"/>
      <c r="K42" s="248"/>
      <c r="L42" s="248"/>
      <c r="M42" s="248"/>
      <c r="N42" s="248"/>
      <c r="O42" s="248"/>
      <c r="P42" s="248"/>
      <c r="Q42" s="248"/>
    </row>
    <row r="43" spans="1:17" x14ac:dyDescent="0.3">
      <c r="A43" s="248" t="s">
        <v>545</v>
      </c>
      <c r="B43" s="248"/>
      <c r="C43" s="248"/>
      <c r="D43" s="248"/>
      <c r="E43" s="248"/>
      <c r="F43" s="248"/>
      <c r="G43" s="248"/>
      <c r="H43" s="248"/>
      <c r="I43" s="248"/>
      <c r="J43" s="248"/>
      <c r="K43" s="248"/>
      <c r="L43" s="248"/>
      <c r="M43" s="248"/>
      <c r="N43" s="248"/>
      <c r="O43" s="248"/>
      <c r="P43" s="248"/>
      <c r="Q43" s="248"/>
    </row>
    <row r="44" spans="1:17" x14ac:dyDescent="0.3">
      <c r="A44" s="248"/>
      <c r="B44" s="248"/>
      <c r="C44" s="248"/>
      <c r="D44" s="248"/>
      <c r="E44" s="248"/>
      <c r="F44" s="248"/>
      <c r="G44" s="248"/>
      <c r="H44" s="248"/>
      <c r="I44" s="248"/>
      <c r="J44" s="248"/>
      <c r="K44" s="248"/>
      <c r="L44" s="248"/>
      <c r="M44" s="248"/>
      <c r="N44" s="248"/>
      <c r="O44" s="248"/>
      <c r="P44" s="248"/>
      <c r="Q44" s="248"/>
    </row>
    <row r="45" spans="1:17" x14ac:dyDescent="0.3">
      <c r="A45" s="248" t="s">
        <v>97</v>
      </c>
      <c r="B45" s="248"/>
      <c r="C45" s="248"/>
      <c r="D45" s="248"/>
      <c r="E45" s="248"/>
      <c r="F45" s="248"/>
      <c r="G45" s="248"/>
      <c r="H45" s="248"/>
      <c r="I45" s="248"/>
      <c r="J45" s="248"/>
      <c r="K45" s="248"/>
      <c r="L45" s="248"/>
      <c r="M45" s="248"/>
      <c r="N45" s="248"/>
      <c r="O45" s="248"/>
      <c r="P45" s="248"/>
      <c r="Q45" s="248"/>
    </row>
  </sheetData>
  <mergeCells count="15">
    <mergeCell ref="A3:Q3"/>
    <mergeCell ref="A4:A7"/>
    <mergeCell ref="B4:B7"/>
    <mergeCell ref="D4:K4"/>
    <mergeCell ref="D5:D7"/>
    <mergeCell ref="E5:E7"/>
    <mergeCell ref="F5:F7"/>
    <mergeCell ref="G5:K5"/>
    <mergeCell ref="G6:I6"/>
    <mergeCell ref="J6:K6"/>
    <mergeCell ref="L4:Q5"/>
    <mergeCell ref="L6:L7"/>
    <mergeCell ref="M6:M7"/>
    <mergeCell ref="N6:O6"/>
    <mergeCell ref="P6:Q6"/>
  </mergeCells>
  <phoneticPr fontId="21" type="noConversion"/>
  <pageMargins left="0.25" right="0.25" top="0.75" bottom="0.75" header="0.3" footer="0.3"/>
  <pageSetup scale="54" orientation="landscape" r:id="rId1"/>
  <customProperties>
    <customPr name="SourceTable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K58"/>
  <sheetViews>
    <sheetView showGridLines="0" zoomScaleNormal="100" workbookViewId="0"/>
  </sheetViews>
  <sheetFormatPr defaultColWidth="9.75" defaultRowHeight="16.5" x14ac:dyDescent="0.3"/>
  <cols>
    <col min="1" max="1" width="4.75" customWidth="1"/>
    <col min="2" max="3" width="50.625" customWidth="1"/>
    <col min="4" max="10" width="8.75" customWidth="1"/>
    <col min="11" max="215" width="8.875" customWidth="1"/>
  </cols>
  <sheetData>
    <row r="1" spans="1:11" s="292" customFormat="1" ht="26.25" x14ac:dyDescent="0.5">
      <c r="A1" s="304" t="s">
        <v>156</v>
      </c>
      <c r="B1" s="304"/>
      <c r="C1" s="304"/>
      <c r="D1" s="304"/>
      <c r="E1" s="304"/>
      <c r="F1" s="304"/>
      <c r="G1" s="304"/>
      <c r="H1" s="304"/>
      <c r="I1" s="304"/>
      <c r="J1" s="304"/>
      <c r="K1" s="304"/>
    </row>
    <row r="2" spans="1:11" s="310" customFormat="1" ht="26.25" x14ac:dyDescent="0.5">
      <c r="A2" s="304" t="str">
        <f>VLOOKUP(A1,Contents!$B:$C,2,0)</f>
        <v>비금융 국내 기업 총부가가치</v>
      </c>
      <c r="B2" s="304"/>
      <c r="C2" s="304"/>
      <c r="D2" s="304"/>
      <c r="E2" s="304"/>
      <c r="F2" s="304"/>
      <c r="G2" s="297"/>
      <c r="H2" s="297"/>
      <c r="I2" s="297"/>
      <c r="J2" s="297"/>
      <c r="K2" s="297"/>
    </row>
    <row r="3" spans="1:11" ht="16.149999999999999" customHeight="1" x14ac:dyDescent="0.3">
      <c r="A3" s="312" t="s">
        <v>96</v>
      </c>
      <c r="B3" s="209"/>
      <c r="C3" s="209"/>
      <c r="D3" s="318">
        <v>2022</v>
      </c>
      <c r="E3" s="318">
        <v>2023</v>
      </c>
      <c r="F3" s="318">
        <v>2024</v>
      </c>
      <c r="G3" s="383" t="s">
        <v>285</v>
      </c>
      <c r="H3" s="362" t="s">
        <v>111</v>
      </c>
      <c r="I3" s="362" t="s">
        <v>111</v>
      </c>
      <c r="J3" s="362" t="s">
        <v>111</v>
      </c>
      <c r="K3" s="384" t="s">
        <v>111</v>
      </c>
    </row>
    <row r="4" spans="1:11" x14ac:dyDescent="0.3">
      <c r="A4" s="313" t="s">
        <v>96</v>
      </c>
      <c r="B4" s="212"/>
      <c r="C4" s="212"/>
      <c r="D4" s="319">
        <v>2022</v>
      </c>
      <c r="E4" s="319">
        <v>2023</v>
      </c>
      <c r="F4" s="319">
        <v>2024</v>
      </c>
      <c r="G4" s="324">
        <v>2024</v>
      </c>
      <c r="H4" s="324">
        <v>2024</v>
      </c>
      <c r="I4" s="324">
        <v>2024</v>
      </c>
      <c r="J4" s="324">
        <v>2025</v>
      </c>
      <c r="K4" s="324">
        <v>2025</v>
      </c>
    </row>
    <row r="5" spans="1:11" x14ac:dyDescent="0.3">
      <c r="A5" s="314" t="s">
        <v>96</v>
      </c>
      <c r="B5" s="242"/>
      <c r="C5" s="242"/>
      <c r="D5" s="320">
        <v>2022</v>
      </c>
      <c r="E5" s="320">
        <v>2023</v>
      </c>
      <c r="F5" s="320">
        <v>2024</v>
      </c>
      <c r="G5" s="64" t="s">
        <v>101</v>
      </c>
      <c r="H5" s="64" t="s">
        <v>100</v>
      </c>
      <c r="I5" s="64" t="s">
        <v>99</v>
      </c>
      <c r="J5" s="173" t="s">
        <v>102</v>
      </c>
      <c r="K5" s="64" t="s">
        <v>101</v>
      </c>
    </row>
    <row r="6" spans="1:11" x14ac:dyDescent="0.3">
      <c r="A6" s="221"/>
      <c r="B6" s="380" t="s">
        <v>286</v>
      </c>
      <c r="C6" s="381"/>
      <c r="D6" s="381"/>
      <c r="E6" s="381"/>
      <c r="F6" s="381"/>
      <c r="G6" s="381"/>
      <c r="H6" s="381"/>
      <c r="I6" s="381"/>
      <c r="J6" s="381"/>
      <c r="K6" s="382"/>
    </row>
    <row r="7" spans="1:11" ht="33" x14ac:dyDescent="0.3">
      <c r="A7" s="231">
        <v>1</v>
      </c>
      <c r="B7" s="20" t="s">
        <v>157</v>
      </c>
      <c r="C7" s="453" t="s">
        <v>486</v>
      </c>
      <c r="D7" s="31">
        <v>13445.4</v>
      </c>
      <c r="E7" s="31">
        <v>14163.4</v>
      </c>
      <c r="F7" s="31">
        <v>14849.2</v>
      </c>
      <c r="G7" s="89">
        <v>14788.7</v>
      </c>
      <c r="H7" s="31">
        <v>14866.5</v>
      </c>
      <c r="I7" s="31">
        <v>15093.3</v>
      </c>
      <c r="J7" s="31">
        <v>15226.7</v>
      </c>
      <c r="K7" s="40">
        <v>15464.2</v>
      </c>
    </row>
    <row r="8" spans="1:11" x14ac:dyDescent="0.3">
      <c r="A8" s="231">
        <v>2</v>
      </c>
      <c r="B8" s="13" t="s">
        <v>127</v>
      </c>
      <c r="C8" s="13" t="s">
        <v>457</v>
      </c>
      <c r="D8" s="10">
        <v>2010.5</v>
      </c>
      <c r="E8" s="10">
        <v>2154.3000000000002</v>
      </c>
      <c r="F8" s="10">
        <v>2274.4</v>
      </c>
      <c r="G8" s="90">
        <v>2257.3000000000002</v>
      </c>
      <c r="H8" s="10">
        <v>2291.6999999999998</v>
      </c>
      <c r="I8" s="10">
        <v>2325</v>
      </c>
      <c r="J8" s="10">
        <v>2348.1</v>
      </c>
      <c r="K8" s="11">
        <v>2374.6</v>
      </c>
    </row>
    <row r="9" spans="1:11" x14ac:dyDescent="0.3">
      <c r="A9" s="232">
        <v>3</v>
      </c>
      <c r="B9" s="18" t="s">
        <v>158</v>
      </c>
      <c r="C9" s="18" t="s">
        <v>487</v>
      </c>
      <c r="D9" s="31">
        <v>11434.9</v>
      </c>
      <c r="E9" s="31">
        <v>12009.1</v>
      </c>
      <c r="F9" s="31">
        <v>12574.8</v>
      </c>
      <c r="G9" s="89">
        <v>12531.4</v>
      </c>
      <c r="H9" s="31">
        <v>12574.8</v>
      </c>
      <c r="I9" s="31">
        <v>12768.2</v>
      </c>
      <c r="J9" s="31">
        <v>12878.6</v>
      </c>
      <c r="K9" s="40">
        <v>13089.6</v>
      </c>
    </row>
    <row r="10" spans="1:11" x14ac:dyDescent="0.3">
      <c r="A10" s="232">
        <v>4</v>
      </c>
      <c r="B10" s="14" t="s">
        <v>45</v>
      </c>
      <c r="C10" s="14" t="s">
        <v>402</v>
      </c>
      <c r="D10" s="10">
        <v>7593.4</v>
      </c>
      <c r="E10" s="10">
        <v>8015.6</v>
      </c>
      <c r="F10" s="10">
        <v>8451.1</v>
      </c>
      <c r="G10" s="90">
        <v>8414.7000000000007</v>
      </c>
      <c r="H10" s="10">
        <v>8441.7999999999993</v>
      </c>
      <c r="I10" s="10">
        <v>8577.4</v>
      </c>
      <c r="J10" s="10">
        <v>8702.7999999999993</v>
      </c>
      <c r="K10" s="11">
        <v>8799.7999999999993</v>
      </c>
    </row>
    <row r="11" spans="1:11" x14ac:dyDescent="0.3">
      <c r="A11" s="232">
        <v>5</v>
      </c>
      <c r="B11" s="15" t="s">
        <v>46</v>
      </c>
      <c r="C11" s="15" t="s">
        <v>403</v>
      </c>
      <c r="D11" s="10">
        <v>6451.9</v>
      </c>
      <c r="E11" s="10">
        <v>6796.4</v>
      </c>
      <c r="F11" s="10">
        <v>7152.8</v>
      </c>
      <c r="G11" s="90">
        <v>7124.7</v>
      </c>
      <c r="H11" s="10">
        <v>7137.5</v>
      </c>
      <c r="I11" s="10">
        <v>7254.4</v>
      </c>
      <c r="J11" s="10">
        <v>7361</v>
      </c>
      <c r="K11" s="11">
        <v>7439.5</v>
      </c>
    </row>
    <row r="12" spans="1:11" x14ac:dyDescent="0.3">
      <c r="A12" s="232">
        <v>6</v>
      </c>
      <c r="B12" s="15" t="s">
        <v>47</v>
      </c>
      <c r="C12" s="15" t="s">
        <v>404</v>
      </c>
      <c r="D12" s="10">
        <v>1141.5</v>
      </c>
      <c r="E12" s="10">
        <v>1219.3</v>
      </c>
      <c r="F12" s="10">
        <v>1298.3</v>
      </c>
      <c r="G12" s="90">
        <v>1290</v>
      </c>
      <c r="H12" s="10">
        <v>1304.3</v>
      </c>
      <c r="I12" s="10">
        <v>1323</v>
      </c>
      <c r="J12" s="10">
        <v>1341.8</v>
      </c>
      <c r="K12" s="11">
        <v>1360.3</v>
      </c>
    </row>
    <row r="13" spans="1:11" x14ac:dyDescent="0.3">
      <c r="A13" s="232">
        <v>7</v>
      </c>
      <c r="B13" s="14" t="s">
        <v>49</v>
      </c>
      <c r="C13" s="14" t="s">
        <v>409</v>
      </c>
      <c r="D13" s="10">
        <v>1104.8</v>
      </c>
      <c r="E13" s="10">
        <v>1115.7</v>
      </c>
      <c r="F13" s="10">
        <v>1166</v>
      </c>
      <c r="G13" s="90">
        <v>1158.9000000000001</v>
      </c>
      <c r="H13" s="10">
        <v>1172.9000000000001</v>
      </c>
      <c r="I13" s="10">
        <v>1187.5</v>
      </c>
      <c r="J13" s="10">
        <v>1198.9000000000001</v>
      </c>
      <c r="K13" s="11">
        <v>1308.8</v>
      </c>
    </row>
    <row r="14" spans="1:11" x14ac:dyDescent="0.3">
      <c r="A14" s="232">
        <v>8</v>
      </c>
      <c r="B14" s="14" t="s">
        <v>159</v>
      </c>
      <c r="C14" s="14" t="s">
        <v>488</v>
      </c>
      <c r="D14" s="10">
        <v>2736.7</v>
      </c>
      <c r="E14" s="10">
        <v>2877.7</v>
      </c>
      <c r="F14" s="10">
        <v>2957.8</v>
      </c>
      <c r="G14" s="90">
        <v>2957.8</v>
      </c>
      <c r="H14" s="10">
        <v>2960.1</v>
      </c>
      <c r="I14" s="10">
        <v>3003.3</v>
      </c>
      <c r="J14" s="10">
        <v>2976.9</v>
      </c>
      <c r="K14" s="11">
        <v>2981</v>
      </c>
    </row>
    <row r="15" spans="1:11" x14ac:dyDescent="0.3">
      <c r="A15" s="232">
        <v>9</v>
      </c>
      <c r="B15" s="15" t="s">
        <v>48</v>
      </c>
      <c r="C15" s="15" t="s">
        <v>489</v>
      </c>
      <c r="D15" s="10">
        <v>307.8</v>
      </c>
      <c r="E15" s="10">
        <v>218.9</v>
      </c>
      <c r="F15" s="10">
        <v>199.3</v>
      </c>
      <c r="G15" s="90">
        <v>199.4</v>
      </c>
      <c r="H15" s="10">
        <v>199.4</v>
      </c>
      <c r="I15" s="10">
        <v>199.3</v>
      </c>
      <c r="J15" s="10">
        <v>206.2</v>
      </c>
      <c r="K15" s="11">
        <v>206.3</v>
      </c>
    </row>
    <row r="16" spans="1:11" x14ac:dyDescent="0.3">
      <c r="A16" s="232">
        <v>10</v>
      </c>
      <c r="B16" s="15" t="s">
        <v>50</v>
      </c>
      <c r="C16" s="15" t="s">
        <v>490</v>
      </c>
      <c r="D16" s="10">
        <v>119.1</v>
      </c>
      <c r="E16" s="10">
        <v>97.8</v>
      </c>
      <c r="F16" s="10">
        <v>111.4</v>
      </c>
      <c r="G16" s="90">
        <v>101.8</v>
      </c>
      <c r="H16" s="10">
        <v>99</v>
      </c>
      <c r="I16" s="10">
        <v>99.3</v>
      </c>
      <c r="J16" s="10">
        <v>102.9</v>
      </c>
      <c r="K16" s="11">
        <v>93.9</v>
      </c>
    </row>
    <row r="17" spans="1:11" ht="33" x14ac:dyDescent="0.3">
      <c r="A17" s="232">
        <v>11</v>
      </c>
      <c r="B17" s="15" t="s">
        <v>160</v>
      </c>
      <c r="C17" s="15" t="s">
        <v>407</v>
      </c>
      <c r="D17" s="10">
        <v>2309.8000000000002</v>
      </c>
      <c r="E17" s="10">
        <v>2561</v>
      </c>
      <c r="F17" s="10">
        <v>2647</v>
      </c>
      <c r="G17" s="90">
        <v>2656.6</v>
      </c>
      <c r="H17" s="10">
        <v>2661.7</v>
      </c>
      <c r="I17" s="10">
        <v>2704.6</v>
      </c>
      <c r="J17" s="10">
        <v>2667.8</v>
      </c>
      <c r="K17" s="11">
        <v>2680.8</v>
      </c>
    </row>
    <row r="18" spans="1:11" x14ac:dyDescent="0.3">
      <c r="A18" s="232">
        <v>12</v>
      </c>
      <c r="B18" s="16" t="s">
        <v>161</v>
      </c>
      <c r="C18" s="16" t="s">
        <v>491</v>
      </c>
      <c r="D18" s="10">
        <v>471.8</v>
      </c>
      <c r="E18" s="10">
        <v>486.9</v>
      </c>
      <c r="F18" s="10">
        <v>540.20000000000005</v>
      </c>
      <c r="G18" s="90">
        <v>543</v>
      </c>
      <c r="H18" s="10">
        <v>536.29999999999995</v>
      </c>
      <c r="I18" s="10">
        <v>556.4</v>
      </c>
      <c r="J18" s="10">
        <v>516.70000000000005</v>
      </c>
      <c r="K18" s="11">
        <v>514.5</v>
      </c>
    </row>
    <row r="19" spans="1:11" ht="33" x14ac:dyDescent="0.3">
      <c r="A19" s="232">
        <v>13</v>
      </c>
      <c r="B19" s="16" t="s">
        <v>168</v>
      </c>
      <c r="C19" s="16" t="s">
        <v>492</v>
      </c>
      <c r="D19" s="10">
        <v>1838</v>
      </c>
      <c r="E19" s="10">
        <v>2074.1999999999998</v>
      </c>
      <c r="F19" s="10">
        <v>2106.8000000000002</v>
      </c>
      <c r="G19" s="90">
        <v>2113.6</v>
      </c>
      <c r="H19" s="10">
        <v>2125.5</v>
      </c>
      <c r="I19" s="10">
        <v>2148.1999999999998</v>
      </c>
      <c r="J19" s="10">
        <v>2151.1</v>
      </c>
      <c r="K19" s="11">
        <v>2166.3000000000002</v>
      </c>
    </row>
    <row r="20" spans="1:11" x14ac:dyDescent="0.3">
      <c r="A20" s="232">
        <v>14</v>
      </c>
      <c r="B20" s="17" t="s">
        <v>125</v>
      </c>
      <c r="C20" s="17" t="s">
        <v>453</v>
      </c>
      <c r="D20" s="10">
        <v>1268.7</v>
      </c>
      <c r="E20" s="10">
        <v>1385.6</v>
      </c>
      <c r="F20" s="10">
        <v>1539.6</v>
      </c>
      <c r="G20" s="90">
        <v>1460.7</v>
      </c>
      <c r="H20" s="10">
        <v>1549.5</v>
      </c>
      <c r="I20" s="10">
        <v>1570.5</v>
      </c>
      <c r="J20" s="10">
        <v>1504.5</v>
      </c>
      <c r="K20" s="11">
        <v>1295.9000000000001</v>
      </c>
    </row>
    <row r="21" spans="1:11" ht="33" x14ac:dyDescent="0.3">
      <c r="A21" s="232">
        <v>15</v>
      </c>
      <c r="B21" s="17" t="s">
        <v>162</v>
      </c>
      <c r="C21" s="17" t="s">
        <v>454</v>
      </c>
      <c r="D21" s="10">
        <v>569.29999999999995</v>
      </c>
      <c r="E21" s="10">
        <v>688.5</v>
      </c>
      <c r="F21" s="10">
        <v>567.20000000000005</v>
      </c>
      <c r="G21" s="90">
        <v>652.9</v>
      </c>
      <c r="H21" s="10">
        <v>575.9</v>
      </c>
      <c r="I21" s="10">
        <v>577.70000000000005</v>
      </c>
      <c r="J21" s="10">
        <v>646.70000000000005</v>
      </c>
      <c r="K21" s="11">
        <v>870.4</v>
      </c>
    </row>
    <row r="22" spans="1:11" x14ac:dyDescent="0.3">
      <c r="A22" s="232"/>
      <c r="B22" s="18" t="s">
        <v>29</v>
      </c>
      <c r="C22" s="18" t="s">
        <v>343</v>
      </c>
      <c r="D22" s="31"/>
      <c r="E22" s="31"/>
      <c r="F22" s="31"/>
      <c r="G22" s="89"/>
      <c r="H22" s="31"/>
      <c r="I22" s="31"/>
      <c r="J22" s="31"/>
      <c r="K22" s="40"/>
    </row>
    <row r="23" spans="1:11" ht="33" x14ac:dyDescent="0.3">
      <c r="A23" s="232">
        <v>16</v>
      </c>
      <c r="B23" s="14" t="s">
        <v>163</v>
      </c>
      <c r="C23" s="14" t="s">
        <v>459</v>
      </c>
      <c r="D23" s="10">
        <v>2475.6999999999998</v>
      </c>
      <c r="E23" s="10">
        <v>2704.1</v>
      </c>
      <c r="F23" s="10">
        <v>2920.2</v>
      </c>
      <c r="G23" s="90">
        <v>2911.8</v>
      </c>
      <c r="H23" s="10">
        <v>2921.3</v>
      </c>
      <c r="I23" s="10">
        <v>3015.8</v>
      </c>
      <c r="J23" s="10">
        <v>2668.1</v>
      </c>
      <c r="K23" s="11">
        <v>2696.1</v>
      </c>
    </row>
    <row r="24" spans="1:11" ht="33" x14ac:dyDescent="0.3">
      <c r="A24" s="232">
        <v>17</v>
      </c>
      <c r="B24" s="14" t="s">
        <v>164</v>
      </c>
      <c r="C24" s="14" t="s">
        <v>460</v>
      </c>
      <c r="D24" s="10">
        <v>2003.9</v>
      </c>
      <c r="E24" s="10">
        <v>2217.3000000000002</v>
      </c>
      <c r="F24" s="10">
        <v>2380</v>
      </c>
      <c r="G24" s="90">
        <v>2368.8000000000002</v>
      </c>
      <c r="H24" s="10">
        <v>2385</v>
      </c>
      <c r="I24" s="10">
        <v>2459.5</v>
      </c>
      <c r="J24" s="10">
        <v>2151.4</v>
      </c>
      <c r="K24" s="11">
        <v>2181.6</v>
      </c>
    </row>
    <row r="25" spans="1:11" x14ac:dyDescent="0.3">
      <c r="A25" s="232">
        <v>18</v>
      </c>
      <c r="B25" s="14" t="s">
        <v>129</v>
      </c>
      <c r="C25" s="14" t="s">
        <v>461</v>
      </c>
      <c r="D25" s="10">
        <v>-161.5</v>
      </c>
      <c r="E25" s="10">
        <v>33</v>
      </c>
      <c r="F25" s="10">
        <v>-8.9</v>
      </c>
      <c r="G25" s="90">
        <v>7.3</v>
      </c>
      <c r="H25" s="10">
        <v>7.3</v>
      </c>
      <c r="I25" s="10">
        <v>-41</v>
      </c>
      <c r="J25" s="10">
        <v>-23.8</v>
      </c>
      <c r="K25" s="11">
        <v>-43.3</v>
      </c>
    </row>
    <row r="26" spans="1:11" x14ac:dyDescent="0.3">
      <c r="A26" s="232">
        <v>19</v>
      </c>
      <c r="B26" s="14" t="s">
        <v>130</v>
      </c>
      <c r="C26" s="52" t="s">
        <v>462</v>
      </c>
      <c r="D26" s="10">
        <v>-4.4000000000000004</v>
      </c>
      <c r="E26" s="10">
        <v>-176.1</v>
      </c>
      <c r="F26" s="10">
        <v>-264.3</v>
      </c>
      <c r="G26" s="88">
        <v>-262.5</v>
      </c>
      <c r="H26" s="10">
        <v>-266.8</v>
      </c>
      <c r="I26" s="10">
        <v>-270.2</v>
      </c>
      <c r="J26" s="10">
        <v>23.6</v>
      </c>
      <c r="K26" s="41">
        <v>28</v>
      </c>
    </row>
    <row r="27" spans="1:11" x14ac:dyDescent="0.3">
      <c r="A27" s="232"/>
      <c r="B27" s="385" t="s">
        <v>288</v>
      </c>
      <c r="C27" s="386"/>
      <c r="D27" s="386"/>
      <c r="E27" s="386"/>
      <c r="F27" s="386"/>
      <c r="G27" s="386"/>
      <c r="H27" s="386"/>
      <c r="I27" s="386"/>
      <c r="J27" s="386"/>
      <c r="K27" s="387"/>
    </row>
    <row r="28" spans="1:11" ht="34.5" x14ac:dyDescent="0.3">
      <c r="A28" s="231">
        <v>20</v>
      </c>
      <c r="B28" s="20" t="s">
        <v>272</v>
      </c>
      <c r="C28" s="453" t="s">
        <v>486</v>
      </c>
      <c r="D28" s="31">
        <v>11350.8</v>
      </c>
      <c r="E28" s="31">
        <v>11550.3</v>
      </c>
      <c r="F28" s="31">
        <v>11864.2</v>
      </c>
      <c r="G28" s="89">
        <v>11799.4</v>
      </c>
      <c r="H28" s="31">
        <v>11851.1</v>
      </c>
      <c r="I28" s="31">
        <v>12005.9</v>
      </c>
      <c r="J28" s="31">
        <v>11997.6</v>
      </c>
      <c r="K28" s="40">
        <v>12193.5</v>
      </c>
    </row>
    <row r="29" spans="1:11" ht="18" x14ac:dyDescent="0.3">
      <c r="A29" s="232">
        <v>21</v>
      </c>
      <c r="B29" s="13" t="s">
        <v>273</v>
      </c>
      <c r="C29" s="13" t="s">
        <v>457</v>
      </c>
      <c r="D29" s="10">
        <v>1810.7</v>
      </c>
      <c r="E29" s="10">
        <v>1888.8</v>
      </c>
      <c r="F29" s="10">
        <v>1964.1</v>
      </c>
      <c r="G29" s="90">
        <v>1954.4</v>
      </c>
      <c r="H29" s="10">
        <v>1973.9</v>
      </c>
      <c r="I29" s="10">
        <v>1992.9</v>
      </c>
      <c r="J29" s="10">
        <v>2013.4</v>
      </c>
      <c r="K29" s="11">
        <v>2039.9</v>
      </c>
    </row>
    <row r="30" spans="1:11" ht="18" x14ac:dyDescent="0.3">
      <c r="A30" s="232">
        <v>22</v>
      </c>
      <c r="B30" s="13" t="s">
        <v>274</v>
      </c>
      <c r="C30" s="454" t="s">
        <v>487</v>
      </c>
      <c r="D30" s="10">
        <v>9540.1</v>
      </c>
      <c r="E30" s="10">
        <v>9661.6</v>
      </c>
      <c r="F30" s="10">
        <v>9900.1</v>
      </c>
      <c r="G30" s="90">
        <v>9845</v>
      </c>
      <c r="H30" s="10">
        <v>9877.2000000000007</v>
      </c>
      <c r="I30" s="10">
        <v>10013</v>
      </c>
      <c r="J30" s="10">
        <v>9984.2999999999993</v>
      </c>
      <c r="K30" s="11">
        <v>10153.6</v>
      </c>
    </row>
    <row r="31" spans="1:11" x14ac:dyDescent="0.3">
      <c r="A31" s="232"/>
      <c r="B31" s="385" t="s">
        <v>297</v>
      </c>
      <c r="C31" s="386"/>
      <c r="D31" s="386"/>
      <c r="E31" s="386"/>
      <c r="F31" s="386"/>
      <c r="G31" s="386"/>
      <c r="H31" s="386"/>
      <c r="I31" s="386"/>
      <c r="J31" s="386"/>
      <c r="K31" s="387"/>
    </row>
    <row r="32" spans="1:11" ht="33" x14ac:dyDescent="0.3">
      <c r="A32" s="232"/>
      <c r="B32" s="18" t="s">
        <v>275</v>
      </c>
      <c r="C32" s="55" t="s">
        <v>493</v>
      </c>
      <c r="D32" s="203"/>
      <c r="E32" s="203"/>
      <c r="F32" s="233"/>
      <c r="G32" s="203"/>
      <c r="H32" s="203"/>
      <c r="I32" s="203"/>
      <c r="J32" s="203"/>
      <c r="K32" s="233"/>
    </row>
    <row r="33" spans="1:11" ht="34.5" x14ac:dyDescent="0.3">
      <c r="A33" s="232">
        <v>23</v>
      </c>
      <c r="B33" s="19" t="s">
        <v>276</v>
      </c>
      <c r="C33" s="19" t="s">
        <v>494</v>
      </c>
      <c r="D33" s="96">
        <v>1.1850000000000001</v>
      </c>
      <c r="E33" s="96">
        <v>1.226</v>
      </c>
      <c r="F33" s="96">
        <v>1.252</v>
      </c>
      <c r="G33" s="97">
        <v>1.2529999999999999</v>
      </c>
      <c r="H33" s="96">
        <v>1.254</v>
      </c>
      <c r="I33" s="96">
        <v>1.2569999999999999</v>
      </c>
      <c r="J33" s="96">
        <v>1.2689999999999999</v>
      </c>
      <c r="K33" s="98">
        <v>1.268</v>
      </c>
    </row>
    <row r="34" spans="1:11" x14ac:dyDescent="0.3">
      <c r="A34" s="232">
        <v>24</v>
      </c>
      <c r="B34" s="14" t="s">
        <v>165</v>
      </c>
      <c r="C34" s="14" t="s">
        <v>495</v>
      </c>
      <c r="D34" s="99">
        <v>0.66900000000000004</v>
      </c>
      <c r="E34" s="99">
        <v>0.69399999999999995</v>
      </c>
      <c r="F34" s="99">
        <v>0.71199999999999997</v>
      </c>
      <c r="G34" s="100">
        <v>0.71299999999999997</v>
      </c>
      <c r="H34" s="99">
        <v>0.71199999999999997</v>
      </c>
      <c r="I34" s="99">
        <v>0.71399999999999997</v>
      </c>
      <c r="J34" s="99">
        <v>0.72499999999999998</v>
      </c>
      <c r="K34" s="101">
        <v>0.72199999999999998</v>
      </c>
    </row>
    <row r="35" spans="1:11" x14ac:dyDescent="0.3">
      <c r="A35" s="232">
        <v>25</v>
      </c>
      <c r="B35" s="14" t="s">
        <v>166</v>
      </c>
      <c r="C35" s="14" t="s">
        <v>496</v>
      </c>
      <c r="D35" s="99">
        <v>0.312</v>
      </c>
      <c r="E35" s="99">
        <v>0.311</v>
      </c>
      <c r="F35" s="99">
        <v>0.316</v>
      </c>
      <c r="G35" s="100">
        <v>0.315</v>
      </c>
      <c r="H35" s="99">
        <v>0.318</v>
      </c>
      <c r="I35" s="99">
        <v>0.317</v>
      </c>
      <c r="J35" s="99">
        <v>0.32100000000000001</v>
      </c>
      <c r="K35" s="101">
        <v>0.32700000000000001</v>
      </c>
    </row>
    <row r="36" spans="1:11" x14ac:dyDescent="0.3">
      <c r="A36" s="232">
        <v>26</v>
      </c>
      <c r="B36" s="15" t="s">
        <v>127</v>
      </c>
      <c r="C36" s="15" t="s">
        <v>457</v>
      </c>
      <c r="D36" s="99">
        <v>0.17699999999999999</v>
      </c>
      <c r="E36" s="99">
        <v>0.187</v>
      </c>
      <c r="F36" s="99">
        <v>0.192</v>
      </c>
      <c r="G36" s="100">
        <v>0.191</v>
      </c>
      <c r="H36" s="99">
        <v>0.193</v>
      </c>
      <c r="I36" s="99">
        <v>0.19400000000000001</v>
      </c>
      <c r="J36" s="99">
        <v>0.19600000000000001</v>
      </c>
      <c r="K36" s="101">
        <v>0.19500000000000001</v>
      </c>
    </row>
    <row r="37" spans="1:11" ht="33" x14ac:dyDescent="0.3">
      <c r="A37" s="232">
        <v>27</v>
      </c>
      <c r="B37" s="15" t="s">
        <v>167</v>
      </c>
      <c r="C37" s="15" t="s">
        <v>497</v>
      </c>
      <c r="D37" s="99">
        <v>0.108</v>
      </c>
      <c r="E37" s="99">
        <v>0.105</v>
      </c>
      <c r="F37" s="99">
        <v>0.108</v>
      </c>
      <c r="G37" s="100">
        <v>0.107</v>
      </c>
      <c r="H37" s="99">
        <v>0.107</v>
      </c>
      <c r="I37" s="99">
        <v>0.107</v>
      </c>
      <c r="J37" s="99">
        <v>0.109</v>
      </c>
      <c r="K37" s="101">
        <v>0.115</v>
      </c>
    </row>
    <row r="38" spans="1:11" x14ac:dyDescent="0.3">
      <c r="A38" s="232">
        <v>28</v>
      </c>
      <c r="B38" s="15" t="s">
        <v>48</v>
      </c>
      <c r="C38" s="15" t="s">
        <v>489</v>
      </c>
      <c r="D38" s="99">
        <v>2.7E-2</v>
      </c>
      <c r="E38" s="99">
        <v>1.9E-2</v>
      </c>
      <c r="F38" s="99">
        <v>1.7000000000000001E-2</v>
      </c>
      <c r="G38" s="100">
        <v>1.7000000000000001E-2</v>
      </c>
      <c r="H38" s="99">
        <v>1.7000000000000001E-2</v>
      </c>
      <c r="I38" s="99">
        <v>1.7000000000000001E-2</v>
      </c>
      <c r="J38" s="99">
        <v>1.7000000000000001E-2</v>
      </c>
      <c r="K38" s="101">
        <v>1.7000000000000001E-2</v>
      </c>
    </row>
    <row r="39" spans="1:11" ht="49.5" x14ac:dyDescent="0.3">
      <c r="A39" s="232">
        <v>29</v>
      </c>
      <c r="B39" s="14" t="s">
        <v>277</v>
      </c>
      <c r="C39" s="14" t="s">
        <v>498</v>
      </c>
      <c r="D39" s="99">
        <v>0.20300000000000001</v>
      </c>
      <c r="E39" s="99">
        <v>0.222</v>
      </c>
      <c r="F39" s="99">
        <v>0.223</v>
      </c>
      <c r="G39" s="100">
        <v>0.22500000000000001</v>
      </c>
      <c r="H39" s="99">
        <v>0.22500000000000001</v>
      </c>
      <c r="I39" s="99">
        <v>0.22500000000000001</v>
      </c>
      <c r="J39" s="99">
        <v>0.222</v>
      </c>
      <c r="K39" s="101">
        <v>0.22</v>
      </c>
    </row>
    <row r="40" spans="1:11" x14ac:dyDescent="0.3">
      <c r="A40" s="232">
        <v>30</v>
      </c>
      <c r="B40" s="15" t="s">
        <v>161</v>
      </c>
      <c r="C40" s="15" t="s">
        <v>491</v>
      </c>
      <c r="D40" s="99">
        <v>4.2000000000000003E-2</v>
      </c>
      <c r="E40" s="99">
        <v>4.2000000000000003E-2</v>
      </c>
      <c r="F40" s="99">
        <v>4.5999999999999999E-2</v>
      </c>
      <c r="G40" s="100">
        <v>4.5999999999999999E-2</v>
      </c>
      <c r="H40" s="99">
        <v>4.4999999999999998E-2</v>
      </c>
      <c r="I40" s="99">
        <v>4.5999999999999999E-2</v>
      </c>
      <c r="J40" s="99">
        <v>4.2999999999999997E-2</v>
      </c>
      <c r="K40" s="101">
        <v>4.2000000000000003E-2</v>
      </c>
    </row>
    <row r="41" spans="1:11" ht="33" x14ac:dyDescent="0.3">
      <c r="A41" s="238">
        <v>31</v>
      </c>
      <c r="B41" s="15" t="s">
        <v>168</v>
      </c>
      <c r="C41" s="45" t="s">
        <v>492</v>
      </c>
      <c r="D41" s="99">
        <v>0.16200000000000001</v>
      </c>
      <c r="E41" s="99">
        <v>0.18</v>
      </c>
      <c r="F41" s="99">
        <v>0.17799999999999999</v>
      </c>
      <c r="G41" s="102">
        <v>0.17899999999999999</v>
      </c>
      <c r="H41" s="99">
        <v>0.17899999999999999</v>
      </c>
      <c r="I41" s="99">
        <v>0.17899999999999999</v>
      </c>
      <c r="J41" s="99">
        <v>0.17899999999999999</v>
      </c>
      <c r="K41" s="103">
        <v>0.17799999999999999</v>
      </c>
    </row>
    <row r="42" spans="1:11" x14ac:dyDescent="0.3">
      <c r="A42" s="249" t="s">
        <v>114</v>
      </c>
      <c r="B42" s="249"/>
      <c r="C42" s="249"/>
      <c r="D42" s="249"/>
      <c r="E42" s="249"/>
      <c r="F42" s="249"/>
      <c r="G42" s="249"/>
      <c r="H42" s="249"/>
      <c r="I42" s="249"/>
      <c r="J42" s="249"/>
      <c r="K42" s="249"/>
    </row>
    <row r="43" spans="1:11" x14ac:dyDescent="0.3">
      <c r="A43" s="260" t="s">
        <v>169</v>
      </c>
      <c r="B43" s="247"/>
      <c r="C43" s="247"/>
      <c r="D43" s="247"/>
      <c r="E43" s="247"/>
      <c r="F43" s="247"/>
      <c r="G43" s="247"/>
      <c r="H43" s="247"/>
      <c r="I43" s="247"/>
      <c r="J43" s="247"/>
      <c r="K43" s="247"/>
    </row>
    <row r="44" spans="1:11" x14ac:dyDescent="0.3">
      <c r="A44" s="260" t="s">
        <v>546</v>
      </c>
      <c r="B44" s="247"/>
      <c r="C44" s="247"/>
      <c r="D44" s="247"/>
      <c r="E44" s="247"/>
      <c r="F44" s="247"/>
      <c r="G44" s="247"/>
      <c r="H44" s="247"/>
      <c r="I44" s="247"/>
      <c r="J44" s="247"/>
      <c r="K44" s="247"/>
    </row>
    <row r="45" spans="1:11" x14ac:dyDescent="0.3">
      <c r="A45" s="260"/>
      <c r="B45" s="247"/>
      <c r="C45" s="247"/>
      <c r="D45" s="247"/>
      <c r="E45" s="247"/>
      <c r="F45" s="247"/>
      <c r="G45" s="247"/>
      <c r="H45" s="247"/>
      <c r="I45" s="247"/>
      <c r="J45" s="247"/>
      <c r="K45" s="247"/>
    </row>
    <row r="46" spans="1:11" x14ac:dyDescent="0.3">
      <c r="A46" s="260" t="s">
        <v>278</v>
      </c>
      <c r="B46" s="247"/>
      <c r="C46" s="247"/>
      <c r="D46" s="247"/>
      <c r="E46" s="247"/>
      <c r="F46" s="247"/>
      <c r="G46" s="247"/>
      <c r="H46" s="247"/>
      <c r="I46" s="247"/>
      <c r="J46" s="247"/>
      <c r="K46" s="247"/>
    </row>
    <row r="47" spans="1:11" x14ac:dyDescent="0.3">
      <c r="A47" s="260" t="s">
        <v>547</v>
      </c>
      <c r="B47" s="247"/>
      <c r="C47" s="247"/>
      <c r="D47" s="247"/>
      <c r="E47" s="247"/>
      <c r="F47" s="247"/>
      <c r="G47" s="247"/>
      <c r="H47" s="247"/>
      <c r="I47" s="247"/>
      <c r="J47" s="247"/>
      <c r="K47" s="247"/>
    </row>
    <row r="48" spans="1:11" x14ac:dyDescent="0.3">
      <c r="A48" s="260"/>
      <c r="B48" s="247"/>
      <c r="C48" s="247"/>
      <c r="D48" s="247"/>
      <c r="E48" s="247"/>
      <c r="F48" s="247"/>
      <c r="G48" s="247"/>
      <c r="H48" s="247"/>
      <c r="I48" s="247"/>
      <c r="J48" s="247"/>
      <c r="K48" s="247"/>
    </row>
    <row r="49" spans="1:11" x14ac:dyDescent="0.3">
      <c r="A49" s="260" t="s">
        <v>170</v>
      </c>
      <c r="B49" s="260"/>
      <c r="C49" s="260"/>
      <c r="D49" s="260"/>
      <c r="E49" s="260"/>
      <c r="F49" s="260"/>
      <c r="G49" s="260"/>
      <c r="H49" s="260"/>
      <c r="I49" s="260"/>
      <c r="J49" s="260"/>
      <c r="K49" s="260"/>
    </row>
    <row r="50" spans="1:11" x14ac:dyDescent="0.3">
      <c r="A50" s="260" t="s">
        <v>548</v>
      </c>
      <c r="B50" s="260"/>
      <c r="C50" s="260"/>
      <c r="D50" s="260"/>
      <c r="E50" s="260"/>
      <c r="F50" s="260"/>
      <c r="G50" s="260"/>
      <c r="H50" s="260"/>
      <c r="I50" s="260"/>
      <c r="J50" s="260"/>
      <c r="K50" s="260"/>
    </row>
    <row r="51" spans="1:11" x14ac:dyDescent="0.3">
      <c r="A51" s="260"/>
      <c r="B51" s="260"/>
      <c r="C51" s="260"/>
      <c r="D51" s="260"/>
      <c r="E51" s="260"/>
      <c r="F51" s="260"/>
      <c r="G51" s="260"/>
      <c r="H51" s="260"/>
      <c r="I51" s="260"/>
      <c r="J51" s="260"/>
      <c r="K51" s="260"/>
    </row>
    <row r="52" spans="1:11" x14ac:dyDescent="0.3">
      <c r="A52" s="260" t="s">
        <v>171</v>
      </c>
      <c r="B52" s="260"/>
      <c r="C52" s="260"/>
      <c r="D52" s="260"/>
      <c r="E52" s="260"/>
      <c r="F52" s="260"/>
      <c r="G52" s="260"/>
      <c r="H52" s="260"/>
      <c r="I52" s="260"/>
      <c r="J52" s="260"/>
      <c r="K52" s="260"/>
    </row>
    <row r="53" spans="1:11" x14ac:dyDescent="0.3">
      <c r="A53" s="260" t="s">
        <v>549</v>
      </c>
      <c r="B53" s="260"/>
      <c r="C53" s="260"/>
      <c r="D53" s="260"/>
      <c r="E53" s="260"/>
      <c r="F53" s="260"/>
      <c r="G53" s="260"/>
      <c r="H53" s="260"/>
      <c r="I53" s="260"/>
      <c r="J53" s="260"/>
      <c r="K53" s="260"/>
    </row>
    <row r="54" spans="1:11" x14ac:dyDescent="0.3">
      <c r="A54" s="260"/>
      <c r="B54" s="260"/>
      <c r="C54" s="260"/>
      <c r="D54" s="260"/>
      <c r="E54" s="260"/>
      <c r="F54" s="260"/>
      <c r="G54" s="260"/>
      <c r="H54" s="260"/>
      <c r="I54" s="260"/>
      <c r="J54" s="260"/>
      <c r="K54" s="260"/>
    </row>
    <row r="55" spans="1:11" x14ac:dyDescent="0.3">
      <c r="A55" s="260" t="s">
        <v>271</v>
      </c>
      <c r="B55" s="260"/>
      <c r="C55" s="260"/>
      <c r="D55" s="260"/>
      <c r="E55" s="260"/>
      <c r="F55" s="260"/>
      <c r="G55" s="260"/>
      <c r="H55" s="260"/>
      <c r="I55" s="260"/>
      <c r="J55" s="260"/>
      <c r="K55" s="260"/>
    </row>
    <row r="56" spans="1:11" x14ac:dyDescent="0.3">
      <c r="A56" s="260" t="s">
        <v>545</v>
      </c>
      <c r="B56" s="260"/>
      <c r="C56" s="260"/>
      <c r="D56" s="260"/>
      <c r="E56" s="260"/>
      <c r="F56" s="260"/>
      <c r="G56" s="260"/>
      <c r="H56" s="260"/>
      <c r="I56" s="260"/>
      <c r="J56" s="260"/>
      <c r="K56" s="260"/>
    </row>
    <row r="57" spans="1:11" x14ac:dyDescent="0.3">
      <c r="A57" s="260"/>
      <c r="B57" s="260"/>
      <c r="C57" s="260"/>
      <c r="D57" s="260"/>
      <c r="E57" s="260"/>
      <c r="F57" s="260"/>
      <c r="G57" s="260"/>
      <c r="H57" s="260"/>
      <c r="I57" s="260"/>
      <c r="J57" s="260"/>
      <c r="K57" s="260"/>
    </row>
    <row r="58" spans="1:11" x14ac:dyDescent="0.3">
      <c r="A58" s="248" t="s">
        <v>97</v>
      </c>
      <c r="B58" s="248"/>
      <c r="C58" s="248"/>
      <c r="D58" s="248"/>
      <c r="E58" s="248"/>
      <c r="F58" s="248"/>
      <c r="G58" s="248"/>
      <c r="H58" s="248"/>
      <c r="I58" s="248"/>
      <c r="J58" s="248"/>
      <c r="K58" s="248"/>
    </row>
  </sheetData>
  <mergeCells count="10">
    <mergeCell ref="B27:K27"/>
    <mergeCell ref="B31:K31"/>
    <mergeCell ref="A3:A5"/>
    <mergeCell ref="B6:K6"/>
    <mergeCell ref="D3:D5"/>
    <mergeCell ref="E3:E5"/>
    <mergeCell ref="F3:F5"/>
    <mergeCell ref="G3:K3"/>
    <mergeCell ref="G4:I4"/>
    <mergeCell ref="J4:K4"/>
  </mergeCells>
  <phoneticPr fontId="21" type="noConversion"/>
  <pageMargins left="0.25" right="0.25" top="0.75" bottom="0.75" header="0.3" footer="0.3"/>
  <pageSetup scale="55" orientation="landscape" horizontalDpi="200" verticalDpi="200" r:id="rId1"/>
  <customProperties>
    <customPr name="SourceTable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V46"/>
  <sheetViews>
    <sheetView showGridLines="0" showRuler="0" zoomScaleNormal="100" workbookViewId="0"/>
  </sheetViews>
  <sheetFormatPr defaultColWidth="9.125" defaultRowHeight="16.5" x14ac:dyDescent="0.3"/>
  <cols>
    <col min="1" max="1" width="4.75" customWidth="1"/>
    <col min="2" max="3" width="64.75" customWidth="1"/>
    <col min="4" max="22" width="6.625" customWidth="1"/>
  </cols>
  <sheetData>
    <row r="1" spans="1:22" s="292" customFormat="1" ht="26.25" x14ac:dyDescent="0.3">
      <c r="A1" s="302" t="s">
        <v>212</v>
      </c>
      <c r="B1" s="302"/>
      <c r="C1" s="302"/>
      <c r="D1" s="302"/>
      <c r="E1" s="302"/>
      <c r="F1" s="302"/>
      <c r="G1" s="302"/>
      <c r="H1" s="302"/>
      <c r="I1" s="302"/>
      <c r="J1" s="302"/>
      <c r="K1" s="302"/>
      <c r="L1" s="302"/>
      <c r="M1" s="302"/>
      <c r="N1" s="302"/>
      <c r="O1" s="302"/>
      <c r="P1" s="302"/>
      <c r="Q1" s="302"/>
      <c r="R1" s="302"/>
      <c r="S1" s="302"/>
      <c r="T1" s="302"/>
      <c r="U1" s="302"/>
      <c r="V1" s="302"/>
    </row>
    <row r="2" spans="1:22" s="310" customFormat="1" ht="26.25" x14ac:dyDescent="0.3">
      <c r="A2" s="302" t="str">
        <f>VLOOKUP(A1,Contents!$B:$C,2,0)</f>
        <v>산업 그룹별 실질 국내총생산: 전기대비 백분율 변화</v>
      </c>
      <c r="B2" s="302"/>
      <c r="C2" s="302"/>
      <c r="D2" s="302"/>
      <c r="E2" s="302"/>
      <c r="F2" s="302"/>
      <c r="G2" s="302"/>
      <c r="H2" s="302"/>
      <c r="I2" s="302"/>
      <c r="J2" s="302"/>
      <c r="K2" s="302"/>
      <c r="L2" s="302"/>
      <c r="M2" s="302"/>
      <c r="N2" s="302"/>
      <c r="O2" s="302"/>
      <c r="P2" s="302"/>
      <c r="Q2" s="302"/>
      <c r="R2" s="302"/>
      <c r="S2" s="302"/>
      <c r="T2" s="302"/>
      <c r="U2" s="302"/>
      <c r="V2" s="302"/>
    </row>
    <row r="3" spans="1:22" ht="15" customHeight="1" x14ac:dyDescent="0.3">
      <c r="A3" s="345" t="s">
        <v>96</v>
      </c>
      <c r="B3" s="356"/>
      <c r="C3" s="274"/>
      <c r="D3" s="318">
        <v>2022</v>
      </c>
      <c r="E3" s="318">
        <v>2023</v>
      </c>
      <c r="F3" s="318">
        <v>2024</v>
      </c>
      <c r="G3" s="455" t="s">
        <v>285</v>
      </c>
      <c r="H3" s="455" t="s">
        <v>111</v>
      </c>
      <c r="I3" s="455" t="s">
        <v>111</v>
      </c>
      <c r="J3" s="455" t="s">
        <v>111</v>
      </c>
      <c r="K3" s="455" t="s">
        <v>111</v>
      </c>
      <c r="L3" s="455" t="s">
        <v>111</v>
      </c>
      <c r="M3" s="455" t="s">
        <v>111</v>
      </c>
      <c r="N3" s="455" t="s">
        <v>111</v>
      </c>
      <c r="O3" s="455" t="s">
        <v>111</v>
      </c>
      <c r="P3" s="455" t="s">
        <v>111</v>
      </c>
      <c r="Q3" s="455" t="s">
        <v>111</v>
      </c>
      <c r="R3" s="455" t="s">
        <v>111</v>
      </c>
      <c r="S3" s="455" t="s">
        <v>111</v>
      </c>
      <c r="T3" s="455" t="s">
        <v>111</v>
      </c>
      <c r="U3" s="455" t="s">
        <v>111</v>
      </c>
      <c r="V3" s="456" t="s">
        <v>111</v>
      </c>
    </row>
    <row r="4" spans="1:22" ht="15" customHeight="1" x14ac:dyDescent="0.3">
      <c r="A4" s="346" t="s">
        <v>96</v>
      </c>
      <c r="B4" s="357"/>
      <c r="C4" s="275"/>
      <c r="D4" s="319">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5" customHeight="1" x14ac:dyDescent="0.3">
      <c r="A5" s="347" t="s">
        <v>96</v>
      </c>
      <c r="B5" s="358"/>
      <c r="C5" s="276"/>
      <c r="D5" s="320">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x14ac:dyDescent="0.3">
      <c r="A6" s="195">
        <v>1</v>
      </c>
      <c r="B6" s="104" t="s">
        <v>39</v>
      </c>
      <c r="C6" s="457" t="s">
        <v>321</v>
      </c>
      <c r="D6" s="28">
        <v>2.5</v>
      </c>
      <c r="E6" s="28">
        <v>2.9</v>
      </c>
      <c r="F6" s="43">
        <v>2.8</v>
      </c>
      <c r="G6" s="28">
        <v>3.3</v>
      </c>
      <c r="H6" s="28">
        <v>7</v>
      </c>
      <c r="I6" s="28">
        <v>-1</v>
      </c>
      <c r="J6" s="28">
        <v>0.6</v>
      </c>
      <c r="K6" s="28">
        <v>2.9</v>
      </c>
      <c r="L6" s="28">
        <v>2.8</v>
      </c>
      <c r="M6" s="28">
        <v>2.9</v>
      </c>
      <c r="N6" s="28">
        <v>2.5</v>
      </c>
      <c r="O6" s="28">
        <v>4.7</v>
      </c>
      <c r="P6" s="28">
        <v>3.4</v>
      </c>
      <c r="Q6" s="28">
        <v>0.8</v>
      </c>
      <c r="R6" s="28">
        <v>3.6</v>
      </c>
      <c r="S6" s="28">
        <v>3.3</v>
      </c>
      <c r="T6" s="28">
        <v>1.9</v>
      </c>
      <c r="U6" s="28">
        <v>-0.6</v>
      </c>
      <c r="V6" s="43">
        <v>3.8</v>
      </c>
    </row>
    <row r="7" spans="1:22" x14ac:dyDescent="0.3">
      <c r="A7" s="195">
        <v>2</v>
      </c>
      <c r="B7" s="105" t="s">
        <v>173</v>
      </c>
      <c r="C7" s="105" t="s">
        <v>414</v>
      </c>
      <c r="D7" s="28">
        <v>2.7</v>
      </c>
      <c r="E7" s="28">
        <v>3.2</v>
      </c>
      <c r="F7" s="43">
        <v>2.9</v>
      </c>
      <c r="G7" s="28">
        <v>3.3</v>
      </c>
      <c r="H7" s="28">
        <v>7.9</v>
      </c>
      <c r="I7" s="28">
        <v>-1.4</v>
      </c>
      <c r="J7" s="28">
        <v>0.5</v>
      </c>
      <c r="K7" s="28">
        <v>3.2</v>
      </c>
      <c r="L7" s="28">
        <v>3.3</v>
      </c>
      <c r="M7" s="28">
        <v>3.3</v>
      </c>
      <c r="N7" s="28">
        <v>2.8</v>
      </c>
      <c r="O7" s="28">
        <v>5.0999999999999996</v>
      </c>
      <c r="P7" s="28">
        <v>3.4</v>
      </c>
      <c r="Q7" s="28">
        <v>0.7</v>
      </c>
      <c r="R7" s="28">
        <v>3.9</v>
      </c>
      <c r="S7" s="28">
        <v>3.4</v>
      </c>
      <c r="T7" s="28">
        <v>1.8</v>
      </c>
      <c r="U7" s="28">
        <v>-0.8</v>
      </c>
      <c r="V7" s="43">
        <v>4.7</v>
      </c>
    </row>
    <row r="8" spans="1:22" x14ac:dyDescent="0.3">
      <c r="A8" s="195">
        <v>3</v>
      </c>
      <c r="B8" s="106" t="s">
        <v>174</v>
      </c>
      <c r="C8" s="106" t="s">
        <v>499</v>
      </c>
      <c r="D8" s="4">
        <v>0.5</v>
      </c>
      <c r="E8" s="107">
        <v>2.7</v>
      </c>
      <c r="F8" s="108">
        <v>5.4</v>
      </c>
      <c r="G8" s="109">
        <v>1.8</v>
      </c>
      <c r="H8" s="107">
        <v>14.7</v>
      </c>
      <c r="I8" s="107">
        <v>-8.6</v>
      </c>
      <c r="J8" s="107">
        <v>-1.7</v>
      </c>
      <c r="K8" s="107">
        <v>2.1</v>
      </c>
      <c r="L8" s="109">
        <v>4</v>
      </c>
      <c r="M8" s="107">
        <v>22.8</v>
      </c>
      <c r="N8" s="107">
        <v>-11</v>
      </c>
      <c r="O8" s="107">
        <v>-7.7</v>
      </c>
      <c r="P8" s="109">
        <v>-2.2999999999999998</v>
      </c>
      <c r="Q8" s="107">
        <v>24</v>
      </c>
      <c r="R8" s="107">
        <v>18.3</v>
      </c>
      <c r="S8" s="107">
        <v>-9.1</v>
      </c>
      <c r="T8" s="109">
        <v>1.4</v>
      </c>
      <c r="U8" s="107">
        <v>-16.899999999999999</v>
      </c>
      <c r="V8" s="110">
        <v>-0.7</v>
      </c>
    </row>
    <row r="9" spans="1:22" x14ac:dyDescent="0.3">
      <c r="A9" s="195">
        <v>4</v>
      </c>
      <c r="B9" s="111" t="s">
        <v>175</v>
      </c>
      <c r="C9" s="111" t="s">
        <v>500</v>
      </c>
      <c r="D9" s="4">
        <v>-8.9</v>
      </c>
      <c r="E9" s="107">
        <v>38.4</v>
      </c>
      <c r="F9" s="108">
        <v>2.8</v>
      </c>
      <c r="G9" s="109">
        <v>-5.4</v>
      </c>
      <c r="H9" s="107">
        <v>-14.5</v>
      </c>
      <c r="I9" s="107">
        <v>-28</v>
      </c>
      <c r="J9" s="107">
        <v>-13.4</v>
      </c>
      <c r="K9" s="107">
        <v>30.6</v>
      </c>
      <c r="L9" s="109">
        <v>61.8</v>
      </c>
      <c r="M9" s="107">
        <v>42.8</v>
      </c>
      <c r="N9" s="107">
        <v>71.3</v>
      </c>
      <c r="O9" s="107">
        <v>16.899999999999999</v>
      </c>
      <c r="P9" s="109">
        <v>1.1000000000000001</v>
      </c>
      <c r="Q9" s="107">
        <v>-10.8</v>
      </c>
      <c r="R9" s="107">
        <v>1.1000000000000001</v>
      </c>
      <c r="S9" s="107">
        <v>3.9</v>
      </c>
      <c r="T9" s="109">
        <v>-5.3</v>
      </c>
      <c r="U9" s="107">
        <v>-18.3</v>
      </c>
      <c r="V9" s="110">
        <v>29</v>
      </c>
    </row>
    <row r="10" spans="1:22" x14ac:dyDescent="0.3">
      <c r="A10" s="195">
        <v>5</v>
      </c>
      <c r="B10" s="111" t="s">
        <v>141</v>
      </c>
      <c r="C10" s="111" t="s">
        <v>501</v>
      </c>
      <c r="D10" s="4">
        <v>1.1000000000000001</v>
      </c>
      <c r="E10" s="107">
        <v>5.7</v>
      </c>
      <c r="F10" s="108">
        <v>2.2000000000000002</v>
      </c>
      <c r="G10" s="109">
        <v>11.9</v>
      </c>
      <c r="H10" s="107">
        <v>6.5</v>
      </c>
      <c r="I10" s="107">
        <v>0.7</v>
      </c>
      <c r="J10" s="107">
        <v>-4.3</v>
      </c>
      <c r="K10" s="107">
        <v>-11.2</v>
      </c>
      <c r="L10" s="109">
        <v>6.9</v>
      </c>
      <c r="M10" s="107">
        <v>6.9</v>
      </c>
      <c r="N10" s="107">
        <v>51.3</v>
      </c>
      <c r="O10" s="107">
        <v>-29.5</v>
      </c>
      <c r="P10" s="109">
        <v>15.3</v>
      </c>
      <c r="Q10" s="107">
        <v>-0.4</v>
      </c>
      <c r="R10" s="107">
        <v>6.6</v>
      </c>
      <c r="S10" s="107">
        <v>-1.7</v>
      </c>
      <c r="T10" s="109">
        <v>8.1</v>
      </c>
      <c r="U10" s="107">
        <v>-5</v>
      </c>
      <c r="V10" s="110">
        <v>-15</v>
      </c>
    </row>
    <row r="11" spans="1:22" x14ac:dyDescent="0.3">
      <c r="A11" s="195">
        <v>6</v>
      </c>
      <c r="B11" s="111" t="s">
        <v>176</v>
      </c>
      <c r="C11" s="111" t="s">
        <v>502</v>
      </c>
      <c r="D11" s="4">
        <v>-6.2</v>
      </c>
      <c r="E11" s="107">
        <v>0.1</v>
      </c>
      <c r="F11" s="108">
        <v>4.9000000000000004</v>
      </c>
      <c r="G11" s="109">
        <v>-7.9</v>
      </c>
      <c r="H11" s="107">
        <v>-10.4</v>
      </c>
      <c r="I11" s="107">
        <v>6.1</v>
      </c>
      <c r="J11" s="107">
        <v>-15.3</v>
      </c>
      <c r="K11" s="107">
        <v>-14.1</v>
      </c>
      <c r="L11" s="109">
        <v>0.2</v>
      </c>
      <c r="M11" s="107">
        <v>2.2000000000000002</v>
      </c>
      <c r="N11" s="107">
        <v>4.0999999999999996</v>
      </c>
      <c r="O11" s="107">
        <v>11.9</v>
      </c>
      <c r="P11" s="109">
        <v>4.8</v>
      </c>
      <c r="Q11" s="107">
        <v>5.3</v>
      </c>
      <c r="R11" s="107">
        <v>3.2</v>
      </c>
      <c r="S11" s="107">
        <v>1.2</v>
      </c>
      <c r="T11" s="109">
        <v>3.7</v>
      </c>
      <c r="U11" s="107">
        <v>0.9</v>
      </c>
      <c r="V11" s="110">
        <v>4</v>
      </c>
    </row>
    <row r="12" spans="1:22" x14ac:dyDescent="0.3">
      <c r="A12" s="195">
        <v>7</v>
      </c>
      <c r="B12" s="111" t="s">
        <v>142</v>
      </c>
      <c r="C12" s="111" t="s">
        <v>416</v>
      </c>
      <c r="D12" s="4">
        <v>-0.8</v>
      </c>
      <c r="E12" s="107">
        <v>0.5</v>
      </c>
      <c r="F12" s="108">
        <v>3</v>
      </c>
      <c r="G12" s="109">
        <v>-0.9</v>
      </c>
      <c r="H12" s="107">
        <v>11.8</v>
      </c>
      <c r="I12" s="107">
        <v>-7.8</v>
      </c>
      <c r="J12" s="107">
        <v>-5.4</v>
      </c>
      <c r="K12" s="107">
        <v>-1</v>
      </c>
      <c r="L12" s="109">
        <v>1.1000000000000001</v>
      </c>
      <c r="M12" s="107">
        <v>-8.5</v>
      </c>
      <c r="N12" s="107">
        <v>7.2</v>
      </c>
      <c r="O12" s="107">
        <v>11.1</v>
      </c>
      <c r="P12" s="109">
        <v>5.8</v>
      </c>
      <c r="Q12" s="107">
        <v>-7</v>
      </c>
      <c r="R12" s="107">
        <v>9.8000000000000007</v>
      </c>
      <c r="S12" s="107">
        <v>3.4</v>
      </c>
      <c r="T12" s="109">
        <v>-2.6</v>
      </c>
      <c r="U12" s="107">
        <v>-5.9</v>
      </c>
      <c r="V12" s="110">
        <v>12</v>
      </c>
    </row>
    <row r="13" spans="1:22" x14ac:dyDescent="0.3">
      <c r="A13" s="195">
        <v>8</v>
      </c>
      <c r="B13" s="112" t="s">
        <v>15</v>
      </c>
      <c r="C13" s="112" t="s">
        <v>324</v>
      </c>
      <c r="D13" s="4">
        <v>0.2</v>
      </c>
      <c r="E13" s="107">
        <v>-0.1</v>
      </c>
      <c r="F13" s="108">
        <v>-0.3</v>
      </c>
      <c r="G13" s="109">
        <v>-5.9</v>
      </c>
      <c r="H13" s="107">
        <v>10.1</v>
      </c>
      <c r="I13" s="107">
        <v>-1.5</v>
      </c>
      <c r="J13" s="107">
        <v>-0.4</v>
      </c>
      <c r="K13" s="107">
        <v>-4.3</v>
      </c>
      <c r="L13" s="109">
        <v>-0.4</v>
      </c>
      <c r="M13" s="107">
        <v>-4.5</v>
      </c>
      <c r="N13" s="107">
        <v>6.3</v>
      </c>
      <c r="O13" s="107">
        <v>2.4</v>
      </c>
      <c r="P13" s="109">
        <v>3.7</v>
      </c>
      <c r="Q13" s="107">
        <v>-11.9</v>
      </c>
      <c r="R13" s="107">
        <v>5.7</v>
      </c>
      <c r="S13" s="107">
        <v>5.0999999999999996</v>
      </c>
      <c r="T13" s="109">
        <v>-2.9</v>
      </c>
      <c r="U13" s="107">
        <v>-2</v>
      </c>
      <c r="V13" s="110">
        <v>8.9</v>
      </c>
    </row>
    <row r="14" spans="1:22" x14ac:dyDescent="0.3">
      <c r="A14" s="195">
        <v>9</v>
      </c>
      <c r="B14" s="112" t="s">
        <v>16</v>
      </c>
      <c r="C14" s="112" t="s">
        <v>325</v>
      </c>
      <c r="D14" s="4">
        <v>-1.9</v>
      </c>
      <c r="E14" s="107">
        <v>1.2</v>
      </c>
      <c r="F14" s="108">
        <v>6.9</v>
      </c>
      <c r="G14" s="109">
        <v>5</v>
      </c>
      <c r="H14" s="107">
        <v>13.6</v>
      </c>
      <c r="I14" s="107">
        <v>-14.2</v>
      </c>
      <c r="J14" s="107">
        <v>-10.5</v>
      </c>
      <c r="K14" s="107">
        <v>2.6</v>
      </c>
      <c r="L14" s="109">
        <v>2.8</v>
      </c>
      <c r="M14" s="107">
        <v>-12.9</v>
      </c>
      <c r="N14" s="107">
        <v>8.1</v>
      </c>
      <c r="O14" s="107">
        <v>21.9</v>
      </c>
      <c r="P14" s="109">
        <v>8.1</v>
      </c>
      <c r="Q14" s="107">
        <v>-1.2</v>
      </c>
      <c r="R14" s="107">
        <v>14.6</v>
      </c>
      <c r="S14" s="107">
        <v>1.6</v>
      </c>
      <c r="T14" s="109">
        <v>-2.2000000000000002</v>
      </c>
      <c r="U14" s="107">
        <v>-10.199999999999999</v>
      </c>
      <c r="V14" s="110">
        <v>15.9</v>
      </c>
    </row>
    <row r="15" spans="1:22" x14ac:dyDescent="0.3">
      <c r="A15" s="195">
        <v>10</v>
      </c>
      <c r="B15" s="111" t="s">
        <v>151</v>
      </c>
      <c r="C15" s="111" t="s">
        <v>481</v>
      </c>
      <c r="D15" s="4">
        <v>-1.5</v>
      </c>
      <c r="E15" s="107">
        <v>-1.5</v>
      </c>
      <c r="F15" s="108">
        <v>-0.7</v>
      </c>
      <c r="G15" s="109">
        <v>-12.6</v>
      </c>
      <c r="H15" s="107">
        <v>6.5</v>
      </c>
      <c r="I15" s="107">
        <v>-1.9</v>
      </c>
      <c r="J15" s="107">
        <v>-6</v>
      </c>
      <c r="K15" s="107">
        <v>5.5</v>
      </c>
      <c r="L15" s="109">
        <v>3.3</v>
      </c>
      <c r="M15" s="107">
        <v>-2.9</v>
      </c>
      <c r="N15" s="107">
        <v>-7.1</v>
      </c>
      <c r="O15" s="107">
        <v>-1.2</v>
      </c>
      <c r="P15" s="109">
        <v>-1.5</v>
      </c>
      <c r="Q15" s="107">
        <v>-1.5</v>
      </c>
      <c r="R15" s="107">
        <v>1</v>
      </c>
      <c r="S15" s="107">
        <v>3.1</v>
      </c>
      <c r="T15" s="109">
        <v>0.4</v>
      </c>
      <c r="U15" s="107">
        <v>-2.9</v>
      </c>
      <c r="V15" s="110">
        <v>4</v>
      </c>
    </row>
    <row r="16" spans="1:22" x14ac:dyDescent="0.3">
      <c r="A16" s="195">
        <v>11</v>
      </c>
      <c r="B16" s="111" t="s">
        <v>152</v>
      </c>
      <c r="C16" s="111" t="s">
        <v>482</v>
      </c>
      <c r="D16" s="4">
        <v>-2.8</v>
      </c>
      <c r="E16" s="107">
        <v>10.5</v>
      </c>
      <c r="F16" s="108">
        <v>10.4</v>
      </c>
      <c r="G16" s="109">
        <v>-17</v>
      </c>
      <c r="H16" s="107">
        <v>4.8</v>
      </c>
      <c r="I16" s="107">
        <v>-11.9</v>
      </c>
      <c r="J16" s="107">
        <v>6.3</v>
      </c>
      <c r="K16" s="107">
        <v>7.6</v>
      </c>
      <c r="L16" s="109">
        <v>14.5</v>
      </c>
      <c r="M16" s="107">
        <v>12.5</v>
      </c>
      <c r="N16" s="107">
        <v>1.4</v>
      </c>
      <c r="O16" s="107">
        <v>20.100000000000001</v>
      </c>
      <c r="P16" s="109">
        <v>11.4</v>
      </c>
      <c r="Q16" s="107">
        <v>16.5</v>
      </c>
      <c r="R16" s="107">
        <v>1.2</v>
      </c>
      <c r="S16" s="107">
        <v>13.6</v>
      </c>
      <c r="T16" s="109">
        <v>-2.1</v>
      </c>
      <c r="U16" s="107">
        <v>-4.3</v>
      </c>
      <c r="V16" s="110">
        <v>-8.1999999999999993</v>
      </c>
    </row>
    <row r="17" spans="1:22" x14ac:dyDescent="0.3">
      <c r="A17" s="195">
        <v>12</v>
      </c>
      <c r="B17" s="111" t="s">
        <v>153</v>
      </c>
      <c r="C17" s="111" t="s">
        <v>483</v>
      </c>
      <c r="D17" s="4">
        <v>0.5</v>
      </c>
      <c r="E17" s="107">
        <v>2.5</v>
      </c>
      <c r="F17" s="108">
        <v>3.1</v>
      </c>
      <c r="G17" s="109">
        <v>10.7</v>
      </c>
      <c r="H17" s="107">
        <v>9</v>
      </c>
      <c r="I17" s="107">
        <v>-10.7</v>
      </c>
      <c r="J17" s="107">
        <v>-2.2999999999999998</v>
      </c>
      <c r="K17" s="107">
        <v>1.3</v>
      </c>
      <c r="L17" s="109">
        <v>2.2999999999999998</v>
      </c>
      <c r="M17" s="107">
        <v>1</v>
      </c>
      <c r="N17" s="107">
        <v>8.1</v>
      </c>
      <c r="O17" s="107">
        <v>0.9</v>
      </c>
      <c r="P17" s="109">
        <v>4.0999999999999996</v>
      </c>
      <c r="Q17" s="107">
        <v>1.7</v>
      </c>
      <c r="R17" s="107">
        <v>2</v>
      </c>
      <c r="S17" s="107">
        <v>4.0999999999999996</v>
      </c>
      <c r="T17" s="109">
        <v>6.1</v>
      </c>
      <c r="U17" s="107">
        <v>-6.2</v>
      </c>
      <c r="V17" s="110">
        <v>4.9000000000000004</v>
      </c>
    </row>
    <row r="18" spans="1:22" x14ac:dyDescent="0.3">
      <c r="A18" s="195">
        <v>13</v>
      </c>
      <c r="B18" s="111" t="s">
        <v>154</v>
      </c>
      <c r="C18" s="111" t="s">
        <v>484</v>
      </c>
      <c r="D18" s="4">
        <v>7.4</v>
      </c>
      <c r="E18" s="107">
        <v>8</v>
      </c>
      <c r="F18" s="108">
        <v>5.4</v>
      </c>
      <c r="G18" s="109">
        <v>10.5</v>
      </c>
      <c r="H18" s="107">
        <v>17.899999999999999</v>
      </c>
      <c r="I18" s="107">
        <v>-3</v>
      </c>
      <c r="J18" s="107">
        <v>6.7</v>
      </c>
      <c r="K18" s="107">
        <v>8.1</v>
      </c>
      <c r="L18" s="109">
        <v>6.3</v>
      </c>
      <c r="M18" s="107">
        <v>6.4</v>
      </c>
      <c r="N18" s="107">
        <v>8.4</v>
      </c>
      <c r="O18" s="107">
        <v>16</v>
      </c>
      <c r="P18" s="109">
        <v>4.4000000000000004</v>
      </c>
      <c r="Q18" s="107">
        <v>1.6</v>
      </c>
      <c r="R18" s="107">
        <v>4.2</v>
      </c>
      <c r="S18" s="107">
        <v>6.6</v>
      </c>
      <c r="T18" s="109">
        <v>3.1</v>
      </c>
      <c r="U18" s="107">
        <v>8.5</v>
      </c>
      <c r="V18" s="110">
        <v>12.8</v>
      </c>
    </row>
    <row r="19" spans="1:22" x14ac:dyDescent="0.3">
      <c r="A19" s="195">
        <v>14</v>
      </c>
      <c r="B19" s="106" t="s">
        <v>177</v>
      </c>
      <c r="C19" s="106" t="s">
        <v>503</v>
      </c>
      <c r="D19" s="4">
        <v>3.8</v>
      </c>
      <c r="E19" s="107">
        <v>1.3</v>
      </c>
      <c r="F19" s="108">
        <v>1.3</v>
      </c>
      <c r="G19" s="109">
        <v>5.8</v>
      </c>
      <c r="H19" s="107">
        <v>10.199999999999999</v>
      </c>
      <c r="I19" s="107">
        <v>1.6</v>
      </c>
      <c r="J19" s="107">
        <v>1.4</v>
      </c>
      <c r="K19" s="107">
        <v>1.8</v>
      </c>
      <c r="L19" s="109">
        <v>-2</v>
      </c>
      <c r="M19" s="107">
        <v>3.9</v>
      </c>
      <c r="N19" s="107">
        <v>-0.9</v>
      </c>
      <c r="O19" s="107">
        <v>3.9</v>
      </c>
      <c r="P19" s="109">
        <v>1.3</v>
      </c>
      <c r="Q19" s="107">
        <v>-1.4</v>
      </c>
      <c r="R19" s="107">
        <v>4.0999999999999996</v>
      </c>
      <c r="S19" s="107">
        <v>0.7</v>
      </c>
      <c r="T19" s="109">
        <v>3</v>
      </c>
      <c r="U19" s="107">
        <v>3.2</v>
      </c>
      <c r="V19" s="110">
        <v>5.3</v>
      </c>
    </row>
    <row r="20" spans="1:22" x14ac:dyDescent="0.3">
      <c r="A20" s="195">
        <v>15</v>
      </c>
      <c r="B20" s="112" t="s">
        <v>178</v>
      </c>
      <c r="C20" s="112" t="s">
        <v>504</v>
      </c>
      <c r="D20" s="4">
        <v>0.3</v>
      </c>
      <c r="E20" s="107">
        <v>-1.3</v>
      </c>
      <c r="F20" s="108">
        <v>0.1</v>
      </c>
      <c r="G20" s="109">
        <v>3.6</v>
      </c>
      <c r="H20" s="107">
        <v>11.3</v>
      </c>
      <c r="I20" s="107">
        <v>-5.7</v>
      </c>
      <c r="J20" s="107">
        <v>-2.2000000000000002</v>
      </c>
      <c r="K20" s="107">
        <v>0.5</v>
      </c>
      <c r="L20" s="109">
        <v>-10.3</v>
      </c>
      <c r="M20" s="107">
        <v>4.9000000000000004</v>
      </c>
      <c r="N20" s="107">
        <v>-6.1</v>
      </c>
      <c r="O20" s="107">
        <v>6.1</v>
      </c>
      <c r="P20" s="109">
        <v>0.8</v>
      </c>
      <c r="Q20" s="107">
        <v>-5.4</v>
      </c>
      <c r="R20" s="107">
        <v>6.1</v>
      </c>
      <c r="S20" s="107">
        <v>-1.7</v>
      </c>
      <c r="T20" s="109">
        <v>2.2000000000000002</v>
      </c>
      <c r="U20" s="107">
        <v>1</v>
      </c>
      <c r="V20" s="110">
        <v>9.4</v>
      </c>
    </row>
    <row r="21" spans="1:22" x14ac:dyDescent="0.3">
      <c r="A21" s="195">
        <v>16</v>
      </c>
      <c r="B21" s="112" t="s">
        <v>179</v>
      </c>
      <c r="C21" s="112" t="s">
        <v>505</v>
      </c>
      <c r="D21" s="4">
        <v>5.8</v>
      </c>
      <c r="E21" s="107">
        <v>2.8</v>
      </c>
      <c r="F21" s="108">
        <v>2</v>
      </c>
      <c r="G21" s="109">
        <v>7.2</v>
      </c>
      <c r="H21" s="107">
        <v>9.6</v>
      </c>
      <c r="I21" s="107">
        <v>6.1</v>
      </c>
      <c r="J21" s="107">
        <v>3.5</v>
      </c>
      <c r="K21" s="107">
        <v>2.6</v>
      </c>
      <c r="L21" s="109">
        <v>3</v>
      </c>
      <c r="M21" s="107">
        <v>3.4</v>
      </c>
      <c r="N21" s="107">
        <v>2.1</v>
      </c>
      <c r="O21" s="107">
        <v>2.7</v>
      </c>
      <c r="P21" s="109">
        <v>1.6</v>
      </c>
      <c r="Q21" s="107">
        <v>0.8</v>
      </c>
      <c r="R21" s="107">
        <v>3</v>
      </c>
      <c r="S21" s="107">
        <v>2</v>
      </c>
      <c r="T21" s="109">
        <v>3.4</v>
      </c>
      <c r="U21" s="107">
        <v>4.4000000000000004</v>
      </c>
      <c r="V21" s="110">
        <v>3.1</v>
      </c>
    </row>
    <row r="22" spans="1:22" x14ac:dyDescent="0.3">
      <c r="A22" s="195">
        <v>17</v>
      </c>
      <c r="B22" s="111" t="s">
        <v>180</v>
      </c>
      <c r="C22" s="111" t="s">
        <v>506</v>
      </c>
      <c r="D22" s="4">
        <v>8.1999999999999993</v>
      </c>
      <c r="E22" s="107">
        <v>2.9</v>
      </c>
      <c r="F22" s="108">
        <v>2</v>
      </c>
      <c r="G22" s="109">
        <v>14.9</v>
      </c>
      <c r="H22" s="107">
        <v>13.3</v>
      </c>
      <c r="I22" s="107">
        <v>5.2</v>
      </c>
      <c r="J22" s="107">
        <v>4.0999999999999996</v>
      </c>
      <c r="K22" s="107">
        <v>6.1</v>
      </c>
      <c r="L22" s="109">
        <v>5.2</v>
      </c>
      <c r="M22" s="107">
        <v>1.2</v>
      </c>
      <c r="N22" s="107">
        <v>1.7</v>
      </c>
      <c r="O22" s="107">
        <v>0.9</v>
      </c>
      <c r="P22" s="109">
        <v>2.7</v>
      </c>
      <c r="Q22" s="107">
        <v>1.2</v>
      </c>
      <c r="R22" s="107">
        <v>2</v>
      </c>
      <c r="S22" s="107">
        <v>3.8</v>
      </c>
      <c r="T22" s="109">
        <v>2.7</v>
      </c>
      <c r="U22" s="107">
        <v>1.1000000000000001</v>
      </c>
      <c r="V22" s="110">
        <v>4.5</v>
      </c>
    </row>
    <row r="23" spans="1:22" x14ac:dyDescent="0.3">
      <c r="A23" s="195">
        <v>18</v>
      </c>
      <c r="B23" s="113" t="s">
        <v>181</v>
      </c>
      <c r="C23" s="113" t="s">
        <v>507</v>
      </c>
      <c r="D23" s="4">
        <v>7.8</v>
      </c>
      <c r="E23" s="107">
        <v>4.5</v>
      </c>
      <c r="F23" s="108">
        <v>3.1</v>
      </c>
      <c r="G23" s="109">
        <v>18.8</v>
      </c>
      <c r="H23" s="107">
        <v>11.2</v>
      </c>
      <c r="I23" s="107">
        <v>2.8</v>
      </c>
      <c r="J23" s="107">
        <v>3.5</v>
      </c>
      <c r="K23" s="107">
        <v>6.1</v>
      </c>
      <c r="L23" s="109">
        <v>6.5</v>
      </c>
      <c r="M23" s="107">
        <v>3.6</v>
      </c>
      <c r="N23" s="107">
        <v>4.7</v>
      </c>
      <c r="O23" s="107">
        <v>2.6</v>
      </c>
      <c r="P23" s="109">
        <v>3.4</v>
      </c>
      <c r="Q23" s="107">
        <v>2.2000000000000002</v>
      </c>
      <c r="R23" s="107">
        <v>2.4</v>
      </c>
      <c r="S23" s="107">
        <v>4.5999999999999996</v>
      </c>
      <c r="T23" s="109">
        <v>3.4</v>
      </c>
      <c r="U23" s="107">
        <v>3</v>
      </c>
      <c r="V23" s="110">
        <v>6.3</v>
      </c>
    </row>
    <row r="24" spans="1:22" x14ac:dyDescent="0.3">
      <c r="A24" s="195">
        <v>19</v>
      </c>
      <c r="B24" s="113" t="s">
        <v>182</v>
      </c>
      <c r="C24" s="113" t="s">
        <v>508</v>
      </c>
      <c r="D24" s="4">
        <v>9.3000000000000007</v>
      </c>
      <c r="E24" s="107">
        <v>2.2000000000000002</v>
      </c>
      <c r="F24" s="108">
        <v>3.3</v>
      </c>
      <c r="G24" s="109">
        <v>-1.9</v>
      </c>
      <c r="H24" s="107">
        <v>18.8</v>
      </c>
      <c r="I24" s="107">
        <v>3.8</v>
      </c>
      <c r="J24" s="107">
        <v>16.5</v>
      </c>
      <c r="K24" s="107">
        <v>7</v>
      </c>
      <c r="L24" s="109">
        <v>4.5</v>
      </c>
      <c r="M24" s="107">
        <v>-3.9</v>
      </c>
      <c r="N24" s="107">
        <v>-1.8</v>
      </c>
      <c r="O24" s="107">
        <v>5.4</v>
      </c>
      <c r="P24" s="109">
        <v>4.8</v>
      </c>
      <c r="Q24" s="107">
        <v>5</v>
      </c>
      <c r="R24" s="107">
        <v>-1.3</v>
      </c>
      <c r="S24" s="107">
        <v>5.7</v>
      </c>
      <c r="T24" s="109">
        <v>2</v>
      </c>
      <c r="U24" s="107">
        <v>-2.5</v>
      </c>
      <c r="V24" s="110">
        <v>5.0999999999999996</v>
      </c>
    </row>
    <row r="25" spans="1:22" x14ac:dyDescent="0.3">
      <c r="A25" s="195">
        <v>20</v>
      </c>
      <c r="B25" s="113" t="s">
        <v>183</v>
      </c>
      <c r="C25" s="113" t="s">
        <v>509</v>
      </c>
      <c r="D25" s="4">
        <v>8.6999999999999993</v>
      </c>
      <c r="E25" s="107">
        <v>-0.8</v>
      </c>
      <c r="F25" s="108">
        <v>-1.2</v>
      </c>
      <c r="G25" s="109">
        <v>16</v>
      </c>
      <c r="H25" s="107">
        <v>15.7</v>
      </c>
      <c r="I25" s="107">
        <v>12.3</v>
      </c>
      <c r="J25" s="107">
        <v>-0.8</v>
      </c>
      <c r="K25" s="107">
        <v>5.8</v>
      </c>
      <c r="L25" s="109">
        <v>2.4</v>
      </c>
      <c r="M25" s="107">
        <v>-1.8</v>
      </c>
      <c r="N25" s="107">
        <v>-3.5</v>
      </c>
      <c r="O25" s="107">
        <v>-5.6</v>
      </c>
      <c r="P25" s="109">
        <v>-0.5</v>
      </c>
      <c r="Q25" s="107">
        <v>-3.4</v>
      </c>
      <c r="R25" s="107">
        <v>2.8</v>
      </c>
      <c r="S25" s="107">
        <v>0.4</v>
      </c>
      <c r="T25" s="109">
        <v>1.5</v>
      </c>
      <c r="U25" s="107">
        <v>-1.6</v>
      </c>
      <c r="V25" s="110">
        <v>-0.5</v>
      </c>
    </row>
    <row r="26" spans="1:22" x14ac:dyDescent="0.3">
      <c r="A26" s="195">
        <v>21</v>
      </c>
      <c r="B26" s="106" t="s">
        <v>184</v>
      </c>
      <c r="C26" s="106" t="s">
        <v>510</v>
      </c>
      <c r="D26" s="4">
        <v>5.4</v>
      </c>
      <c r="E26" s="107">
        <v>4.7</v>
      </c>
      <c r="F26" s="108">
        <v>4.2</v>
      </c>
      <c r="G26" s="109">
        <v>4.9000000000000004</v>
      </c>
      <c r="H26" s="107">
        <v>6.4</v>
      </c>
      <c r="I26" s="107">
        <v>7.4</v>
      </c>
      <c r="J26" s="107">
        <v>3.1</v>
      </c>
      <c r="K26" s="107">
        <v>6.1</v>
      </c>
      <c r="L26" s="109">
        <v>2.6</v>
      </c>
      <c r="M26" s="107">
        <v>8.1</v>
      </c>
      <c r="N26" s="107">
        <v>2.1</v>
      </c>
      <c r="O26" s="107">
        <v>4.4000000000000004</v>
      </c>
      <c r="P26" s="109">
        <v>4.7</v>
      </c>
      <c r="Q26" s="107">
        <v>3.3</v>
      </c>
      <c r="R26" s="107">
        <v>5.3</v>
      </c>
      <c r="S26" s="107">
        <v>4.8</v>
      </c>
      <c r="T26" s="109">
        <v>4.2</v>
      </c>
      <c r="U26" s="107">
        <v>3.6</v>
      </c>
      <c r="V26" s="110">
        <v>3.7</v>
      </c>
    </row>
    <row r="27" spans="1:22" x14ac:dyDescent="0.3">
      <c r="A27" s="195">
        <v>22</v>
      </c>
      <c r="B27" s="112" t="s">
        <v>185</v>
      </c>
      <c r="C27" s="112" t="s">
        <v>511</v>
      </c>
      <c r="D27" s="4">
        <v>7.7</v>
      </c>
      <c r="E27" s="107">
        <v>2.5</v>
      </c>
      <c r="F27" s="108">
        <v>2.8</v>
      </c>
      <c r="G27" s="109">
        <v>12.2</v>
      </c>
      <c r="H27" s="107">
        <v>5.8</v>
      </c>
      <c r="I27" s="107">
        <v>7.9</v>
      </c>
      <c r="J27" s="107">
        <v>6.9</v>
      </c>
      <c r="K27" s="107">
        <v>8.3000000000000007</v>
      </c>
      <c r="L27" s="109">
        <v>2.9</v>
      </c>
      <c r="M27" s="107">
        <v>-1.1000000000000001</v>
      </c>
      <c r="N27" s="107">
        <v>2.4</v>
      </c>
      <c r="O27" s="107">
        <v>1</v>
      </c>
      <c r="P27" s="109">
        <v>4.5999999999999996</v>
      </c>
      <c r="Q27" s="107">
        <v>1.6</v>
      </c>
      <c r="R27" s="107">
        <v>1.6</v>
      </c>
      <c r="S27" s="107">
        <v>4.9000000000000004</v>
      </c>
      <c r="T27" s="109">
        <v>5.3</v>
      </c>
      <c r="U27" s="107">
        <v>-3.3</v>
      </c>
      <c r="V27" s="110">
        <v>-3.7</v>
      </c>
    </row>
    <row r="28" spans="1:22" x14ac:dyDescent="0.3">
      <c r="A28" s="195">
        <v>23</v>
      </c>
      <c r="B28" s="112" t="s">
        <v>186</v>
      </c>
      <c r="C28" s="112" t="s">
        <v>512</v>
      </c>
      <c r="D28" s="4">
        <v>5.0999999999999996</v>
      </c>
      <c r="E28" s="107">
        <v>5</v>
      </c>
      <c r="F28" s="108">
        <v>4.5</v>
      </c>
      <c r="G28" s="109">
        <v>3.8</v>
      </c>
      <c r="H28" s="107">
        <v>6.4</v>
      </c>
      <c r="I28" s="107">
        <v>7.4</v>
      </c>
      <c r="J28" s="107">
        <v>2.5</v>
      </c>
      <c r="K28" s="107">
        <v>5.8</v>
      </c>
      <c r="L28" s="109">
        <v>2.6</v>
      </c>
      <c r="M28" s="107">
        <v>9.6999999999999993</v>
      </c>
      <c r="N28" s="107">
        <v>2.1</v>
      </c>
      <c r="O28" s="107">
        <v>4.9000000000000004</v>
      </c>
      <c r="P28" s="109">
        <v>4.7</v>
      </c>
      <c r="Q28" s="107">
        <v>3.6</v>
      </c>
      <c r="R28" s="107">
        <v>5.8</v>
      </c>
      <c r="S28" s="107">
        <v>4.7</v>
      </c>
      <c r="T28" s="109">
        <v>4</v>
      </c>
      <c r="U28" s="107">
        <v>4.5999999999999996</v>
      </c>
      <c r="V28" s="110">
        <v>4.9000000000000004</v>
      </c>
    </row>
    <row r="29" spans="1:22" x14ac:dyDescent="0.3">
      <c r="A29" s="195">
        <v>24</v>
      </c>
      <c r="B29" s="106" t="s">
        <v>187</v>
      </c>
      <c r="C29" s="106" t="s">
        <v>513</v>
      </c>
      <c r="D29" s="4">
        <v>8.6999999999999993</v>
      </c>
      <c r="E29" s="107">
        <v>3.6</v>
      </c>
      <c r="F29" s="108">
        <v>0.3</v>
      </c>
      <c r="G29" s="109">
        <v>21.2</v>
      </c>
      <c r="H29" s="107">
        <v>0.2</v>
      </c>
      <c r="I29" s="107">
        <v>-6.5</v>
      </c>
      <c r="J29" s="107">
        <v>19.399999999999999</v>
      </c>
      <c r="K29" s="107">
        <v>7.3</v>
      </c>
      <c r="L29" s="109">
        <v>-3.1</v>
      </c>
      <c r="M29" s="107">
        <v>9.3000000000000007</v>
      </c>
      <c r="N29" s="107">
        <v>-3.1</v>
      </c>
      <c r="O29" s="107">
        <v>5.4</v>
      </c>
      <c r="P29" s="109">
        <v>-1.7</v>
      </c>
      <c r="Q29" s="107">
        <v>-1.1000000000000001</v>
      </c>
      <c r="R29" s="107">
        <v>1.8</v>
      </c>
      <c r="S29" s="107">
        <v>0.9</v>
      </c>
      <c r="T29" s="109">
        <v>0</v>
      </c>
      <c r="U29" s="107">
        <v>-6.9</v>
      </c>
      <c r="V29" s="110">
        <v>6.2</v>
      </c>
    </row>
    <row r="30" spans="1:22" x14ac:dyDescent="0.3">
      <c r="A30" s="195">
        <v>25</v>
      </c>
      <c r="B30" s="112" t="s">
        <v>188</v>
      </c>
      <c r="C30" s="112" t="s">
        <v>514</v>
      </c>
      <c r="D30" s="4">
        <v>18.2</v>
      </c>
      <c r="E30" s="107">
        <v>6.1</v>
      </c>
      <c r="F30" s="108">
        <v>1.4</v>
      </c>
      <c r="G30" s="109">
        <v>29.6</v>
      </c>
      <c r="H30" s="107">
        <v>15.8</v>
      </c>
      <c r="I30" s="107">
        <v>5.3</v>
      </c>
      <c r="J30" s="107">
        <v>30.8</v>
      </c>
      <c r="K30" s="107">
        <v>21.5</v>
      </c>
      <c r="L30" s="109">
        <v>6.8</v>
      </c>
      <c r="M30" s="107">
        <v>6.6</v>
      </c>
      <c r="N30" s="107">
        <v>-2.2000000000000002</v>
      </c>
      <c r="O30" s="107">
        <v>-0.7</v>
      </c>
      <c r="P30" s="109">
        <v>-6.2</v>
      </c>
      <c r="Q30" s="107">
        <v>-2.4</v>
      </c>
      <c r="R30" s="107">
        <v>15.8</v>
      </c>
      <c r="S30" s="107">
        <v>4.5999999999999996</v>
      </c>
      <c r="T30" s="109">
        <v>1.1000000000000001</v>
      </c>
      <c r="U30" s="107">
        <v>0.1</v>
      </c>
      <c r="V30" s="110">
        <v>9.3000000000000007</v>
      </c>
    </row>
    <row r="31" spans="1:22" x14ac:dyDescent="0.3">
      <c r="A31" s="195">
        <v>26</v>
      </c>
      <c r="B31" s="112" t="s">
        <v>189</v>
      </c>
      <c r="C31" s="112" t="s">
        <v>515</v>
      </c>
      <c r="D31" s="4">
        <v>5.9</v>
      </c>
      <c r="E31" s="107">
        <v>2.8</v>
      </c>
      <c r="F31" s="108">
        <v>0</v>
      </c>
      <c r="G31" s="109">
        <v>18.8</v>
      </c>
      <c r="H31" s="107">
        <v>-4.2</v>
      </c>
      <c r="I31" s="107">
        <v>-9.9</v>
      </c>
      <c r="J31" s="107">
        <v>15.9</v>
      </c>
      <c r="K31" s="107">
        <v>3</v>
      </c>
      <c r="L31" s="109">
        <v>-6.3</v>
      </c>
      <c r="M31" s="107">
        <v>10.3</v>
      </c>
      <c r="N31" s="107">
        <v>-3.4</v>
      </c>
      <c r="O31" s="107">
        <v>7.5</v>
      </c>
      <c r="P31" s="109">
        <v>-0.2</v>
      </c>
      <c r="Q31" s="107">
        <v>-0.7</v>
      </c>
      <c r="R31" s="107">
        <v>-2.4</v>
      </c>
      <c r="S31" s="107">
        <v>-0.3</v>
      </c>
      <c r="T31" s="109">
        <v>-0.4</v>
      </c>
      <c r="U31" s="107">
        <v>-9.1999999999999993</v>
      </c>
      <c r="V31" s="110">
        <v>5.0999999999999996</v>
      </c>
    </row>
    <row r="32" spans="1:22" x14ac:dyDescent="0.3">
      <c r="A32" s="195">
        <v>27</v>
      </c>
      <c r="B32" s="111" t="s">
        <v>190</v>
      </c>
      <c r="C32" s="111" t="s">
        <v>516</v>
      </c>
      <c r="D32" s="4">
        <v>4.5999999999999996</v>
      </c>
      <c r="E32" s="107">
        <v>-5.2</v>
      </c>
      <c r="F32" s="108">
        <v>-1.1000000000000001</v>
      </c>
      <c r="G32" s="109">
        <v>8.1999999999999993</v>
      </c>
      <c r="H32" s="107">
        <v>-0.1</v>
      </c>
      <c r="I32" s="107">
        <v>8.1999999999999993</v>
      </c>
      <c r="J32" s="107">
        <v>3.4</v>
      </c>
      <c r="K32" s="107">
        <v>0.2</v>
      </c>
      <c r="L32" s="109">
        <v>-2.1</v>
      </c>
      <c r="M32" s="107">
        <v>-8.9</v>
      </c>
      <c r="N32" s="107">
        <v>-9.6999999999999993</v>
      </c>
      <c r="O32" s="107">
        <v>-8.1999999999999993</v>
      </c>
      <c r="P32" s="109">
        <v>2.7</v>
      </c>
      <c r="Q32" s="107">
        <v>-1.3</v>
      </c>
      <c r="R32" s="107">
        <v>-0.8</v>
      </c>
      <c r="S32" s="107">
        <v>4.9000000000000004</v>
      </c>
      <c r="T32" s="109">
        <v>-0.2</v>
      </c>
      <c r="U32" s="107">
        <v>-9.8000000000000007</v>
      </c>
      <c r="V32" s="110">
        <v>-1.2</v>
      </c>
    </row>
    <row r="33" spans="1:22" x14ac:dyDescent="0.3">
      <c r="A33" s="195">
        <v>28</v>
      </c>
      <c r="B33" s="105" t="s">
        <v>191</v>
      </c>
      <c r="C33" s="105" t="s">
        <v>420</v>
      </c>
      <c r="D33" s="114">
        <v>1.4</v>
      </c>
      <c r="E33" s="115">
        <v>0.7</v>
      </c>
      <c r="F33" s="116">
        <v>2.2000000000000002</v>
      </c>
      <c r="G33" s="117">
        <v>3</v>
      </c>
      <c r="H33" s="115">
        <v>0.3</v>
      </c>
      <c r="I33" s="115">
        <v>2.1</v>
      </c>
      <c r="J33" s="115">
        <v>1.4</v>
      </c>
      <c r="K33" s="115">
        <v>0.8</v>
      </c>
      <c r="L33" s="117">
        <v>-0.4</v>
      </c>
      <c r="M33" s="115">
        <v>0.1</v>
      </c>
      <c r="N33" s="115">
        <v>0.4</v>
      </c>
      <c r="O33" s="115">
        <v>2</v>
      </c>
      <c r="P33" s="117">
        <v>3.3</v>
      </c>
      <c r="Q33" s="115">
        <v>2.1</v>
      </c>
      <c r="R33" s="115">
        <v>1.3</v>
      </c>
      <c r="S33" s="115">
        <v>2.7</v>
      </c>
      <c r="T33" s="117">
        <v>2.5</v>
      </c>
      <c r="U33" s="115">
        <v>1.2</v>
      </c>
      <c r="V33" s="118">
        <v>-3.2</v>
      </c>
    </row>
    <row r="34" spans="1:22" x14ac:dyDescent="0.3">
      <c r="A34" s="195">
        <v>29</v>
      </c>
      <c r="B34" s="111" t="s">
        <v>25</v>
      </c>
      <c r="C34" s="111" t="s">
        <v>339</v>
      </c>
      <c r="D34" s="4">
        <v>-0.6</v>
      </c>
      <c r="E34" s="107">
        <v>0.4</v>
      </c>
      <c r="F34" s="108">
        <v>2.1</v>
      </c>
      <c r="G34" s="109">
        <v>0.6</v>
      </c>
      <c r="H34" s="107">
        <v>-1.4</v>
      </c>
      <c r="I34" s="107">
        <v>2.2999999999999998</v>
      </c>
      <c r="J34" s="107">
        <v>-5.3</v>
      </c>
      <c r="K34" s="107">
        <v>-1</v>
      </c>
      <c r="L34" s="109">
        <v>0.6</v>
      </c>
      <c r="M34" s="107">
        <v>0.9</v>
      </c>
      <c r="N34" s="107">
        <v>1.5</v>
      </c>
      <c r="O34" s="107">
        <v>0.3</v>
      </c>
      <c r="P34" s="109">
        <v>4.2</v>
      </c>
      <c r="Q34" s="107">
        <v>2.1</v>
      </c>
      <c r="R34" s="107">
        <v>1.4</v>
      </c>
      <c r="S34" s="107">
        <v>2.2999999999999998</v>
      </c>
      <c r="T34" s="109">
        <v>1.4</v>
      </c>
      <c r="U34" s="107">
        <v>-2.2999999999999998</v>
      </c>
      <c r="V34" s="110">
        <v>-8.5</v>
      </c>
    </row>
    <row r="35" spans="1:22" x14ac:dyDescent="0.3">
      <c r="A35" s="195">
        <v>30</v>
      </c>
      <c r="B35" s="111" t="s">
        <v>28</v>
      </c>
      <c r="C35" s="111" t="s">
        <v>342</v>
      </c>
      <c r="D35" s="4">
        <v>2.2999999999999998</v>
      </c>
      <c r="E35" s="107">
        <v>0.8</v>
      </c>
      <c r="F35" s="108">
        <v>2.2000000000000002</v>
      </c>
      <c r="G35" s="109">
        <v>4.0999999999999996</v>
      </c>
      <c r="H35" s="107">
        <v>1.2</v>
      </c>
      <c r="I35" s="107">
        <v>2</v>
      </c>
      <c r="J35" s="107">
        <v>4.7</v>
      </c>
      <c r="K35" s="107">
        <v>1.7</v>
      </c>
      <c r="L35" s="109">
        <v>-0.8</v>
      </c>
      <c r="M35" s="107">
        <v>-0.2</v>
      </c>
      <c r="N35" s="107">
        <v>-0.1</v>
      </c>
      <c r="O35" s="107">
        <v>2.8</v>
      </c>
      <c r="P35" s="109">
        <v>2.9</v>
      </c>
      <c r="Q35" s="107">
        <v>2.2000000000000002</v>
      </c>
      <c r="R35" s="107">
        <v>1.2</v>
      </c>
      <c r="S35" s="107">
        <v>2.9</v>
      </c>
      <c r="T35" s="109">
        <v>3.1</v>
      </c>
      <c r="U35" s="107">
        <v>2.9</v>
      </c>
      <c r="V35" s="110">
        <v>-0.5</v>
      </c>
    </row>
    <row r="36" spans="1:22" x14ac:dyDescent="0.3">
      <c r="A36" s="195"/>
      <c r="B36" s="119" t="s">
        <v>29</v>
      </c>
      <c r="C36" s="119" t="s">
        <v>343</v>
      </c>
      <c r="D36" s="28"/>
      <c r="E36" s="28"/>
      <c r="F36" s="43"/>
      <c r="G36" s="28"/>
      <c r="H36" s="28"/>
      <c r="I36" s="28"/>
      <c r="J36" s="28"/>
      <c r="K36" s="28"/>
      <c r="L36" s="28"/>
      <c r="M36" s="28"/>
      <c r="N36" s="28"/>
      <c r="O36" s="28"/>
      <c r="P36" s="28"/>
      <c r="Q36" s="28"/>
      <c r="R36" s="28"/>
      <c r="S36" s="28"/>
      <c r="T36" s="28"/>
      <c r="U36" s="28"/>
      <c r="V36" s="43"/>
    </row>
    <row r="37" spans="1:22" ht="17.25" x14ac:dyDescent="0.3">
      <c r="A37" s="196">
        <v>31</v>
      </c>
      <c r="B37" s="111" t="s">
        <v>279</v>
      </c>
      <c r="C37" s="111" t="s">
        <v>517</v>
      </c>
      <c r="D37" s="4">
        <v>-2.8</v>
      </c>
      <c r="E37" s="107">
        <v>3.6</v>
      </c>
      <c r="F37" s="108">
        <v>3.6</v>
      </c>
      <c r="G37" s="109">
        <v>-2.8</v>
      </c>
      <c r="H37" s="107">
        <v>3.5</v>
      </c>
      <c r="I37" s="107">
        <v>-7</v>
      </c>
      <c r="J37" s="107">
        <v>-8.6</v>
      </c>
      <c r="K37" s="107">
        <v>-1.3</v>
      </c>
      <c r="L37" s="109">
        <v>5.9</v>
      </c>
      <c r="M37" s="107">
        <v>-0.1</v>
      </c>
      <c r="N37" s="107">
        <v>9.4</v>
      </c>
      <c r="O37" s="107">
        <v>10.6</v>
      </c>
      <c r="P37" s="109">
        <v>4.7</v>
      </c>
      <c r="Q37" s="107">
        <v>-2.8</v>
      </c>
      <c r="R37" s="107">
        <v>7.7</v>
      </c>
      <c r="S37" s="107">
        <v>2.2000000000000002</v>
      </c>
      <c r="T37" s="109">
        <v>-0.9</v>
      </c>
      <c r="U37" s="107">
        <v>-5.9</v>
      </c>
      <c r="V37" s="110">
        <v>10.199999999999999</v>
      </c>
    </row>
    <row r="38" spans="1:22" ht="17.25" x14ac:dyDescent="0.3">
      <c r="A38" s="184">
        <v>32</v>
      </c>
      <c r="B38" s="244" t="s">
        <v>280</v>
      </c>
      <c r="C38" s="244" t="s">
        <v>518</v>
      </c>
      <c r="D38" s="120">
        <v>4</v>
      </c>
      <c r="E38" s="121">
        <v>3.1</v>
      </c>
      <c r="F38" s="122">
        <v>2.7</v>
      </c>
      <c r="G38" s="123">
        <v>4.8</v>
      </c>
      <c r="H38" s="121">
        <v>9</v>
      </c>
      <c r="I38" s="121">
        <v>0</v>
      </c>
      <c r="J38" s="121">
        <v>2.9</v>
      </c>
      <c r="K38" s="121">
        <v>4.3</v>
      </c>
      <c r="L38" s="123">
        <v>2.6</v>
      </c>
      <c r="M38" s="121">
        <v>4.0999999999999996</v>
      </c>
      <c r="N38" s="121">
        <v>1.3</v>
      </c>
      <c r="O38" s="121">
        <v>3.8</v>
      </c>
      <c r="P38" s="123">
        <v>3.1</v>
      </c>
      <c r="Q38" s="121">
        <v>1.5</v>
      </c>
      <c r="R38" s="121">
        <v>3</v>
      </c>
      <c r="S38" s="121">
        <v>3.7</v>
      </c>
      <c r="T38" s="123">
        <v>2.4</v>
      </c>
      <c r="U38" s="121">
        <v>0.4</v>
      </c>
      <c r="V38" s="124">
        <v>3.5</v>
      </c>
    </row>
    <row r="39" spans="1:22" ht="15" customHeight="1" x14ac:dyDescent="0.3">
      <c r="A39" s="261"/>
      <c r="B39" s="261"/>
      <c r="C39" s="261"/>
      <c r="D39" s="261"/>
      <c r="E39" s="261"/>
      <c r="F39" s="261"/>
      <c r="G39" s="261"/>
      <c r="H39" s="261"/>
      <c r="I39" s="261"/>
      <c r="J39" s="261"/>
      <c r="K39" s="261"/>
      <c r="L39" s="261"/>
      <c r="M39" s="261"/>
      <c r="N39" s="261"/>
      <c r="O39" s="261"/>
      <c r="P39" s="261"/>
      <c r="Q39" s="261"/>
      <c r="R39" s="261"/>
      <c r="S39" s="261"/>
      <c r="T39" s="261"/>
      <c r="U39" s="261"/>
      <c r="V39" s="261"/>
    </row>
    <row r="40" spans="1:22" x14ac:dyDescent="0.3">
      <c r="A40" s="464" t="s">
        <v>192</v>
      </c>
      <c r="B40" s="261"/>
      <c r="C40" s="261"/>
      <c r="D40" s="261"/>
      <c r="E40" s="261"/>
      <c r="F40" s="261"/>
      <c r="G40" s="261"/>
      <c r="H40" s="261"/>
      <c r="I40" s="261"/>
      <c r="J40" s="261"/>
      <c r="K40" s="261"/>
      <c r="L40" s="261"/>
      <c r="M40" s="261"/>
      <c r="N40" s="261"/>
      <c r="O40" s="261"/>
      <c r="P40" s="261"/>
      <c r="Q40" s="261"/>
      <c r="R40" s="261"/>
      <c r="S40" s="261"/>
      <c r="T40" s="261"/>
      <c r="U40" s="261"/>
      <c r="V40" s="261"/>
    </row>
    <row r="41" spans="1:22" x14ac:dyDescent="0.3">
      <c r="A41" s="464" t="s">
        <v>550</v>
      </c>
      <c r="B41" s="261"/>
      <c r="C41" s="261"/>
      <c r="D41" s="261"/>
      <c r="E41" s="261"/>
      <c r="F41" s="261"/>
      <c r="G41" s="261"/>
      <c r="H41" s="261"/>
      <c r="I41" s="261"/>
      <c r="J41" s="261"/>
      <c r="K41" s="261"/>
      <c r="L41" s="261"/>
      <c r="M41" s="261"/>
      <c r="N41" s="261"/>
      <c r="O41" s="261"/>
      <c r="P41" s="261"/>
      <c r="Q41" s="261"/>
      <c r="R41" s="261"/>
      <c r="S41" s="261"/>
      <c r="T41" s="261"/>
      <c r="U41" s="261"/>
      <c r="V41" s="261"/>
    </row>
    <row r="42" spans="1:22" x14ac:dyDescent="0.3">
      <c r="A42" s="464"/>
      <c r="B42" s="261"/>
      <c r="C42" s="261"/>
      <c r="D42" s="261"/>
      <c r="E42" s="261"/>
      <c r="F42" s="261"/>
      <c r="G42" s="261"/>
      <c r="H42" s="261"/>
      <c r="I42" s="261"/>
      <c r="J42" s="261"/>
      <c r="K42" s="261"/>
      <c r="L42" s="261"/>
      <c r="M42" s="261"/>
      <c r="N42" s="261"/>
      <c r="O42" s="261"/>
      <c r="P42" s="261"/>
      <c r="Q42" s="261"/>
      <c r="R42" s="261"/>
      <c r="S42" s="261"/>
      <c r="T42" s="261"/>
      <c r="U42" s="261"/>
      <c r="V42" s="261"/>
    </row>
    <row r="43" spans="1:22" x14ac:dyDescent="0.3">
      <c r="A43" s="465" t="s">
        <v>281</v>
      </c>
      <c r="B43" s="262"/>
      <c r="C43" s="262"/>
      <c r="D43" s="262"/>
      <c r="E43" s="262"/>
      <c r="F43" s="262"/>
      <c r="G43" s="262"/>
      <c r="H43" s="262"/>
      <c r="I43" s="262"/>
      <c r="J43" s="262"/>
      <c r="K43" s="262"/>
      <c r="L43" s="262"/>
      <c r="M43" s="262"/>
      <c r="N43" s="262"/>
      <c r="O43" s="262"/>
      <c r="P43" s="262"/>
      <c r="Q43" s="262"/>
      <c r="R43" s="262"/>
      <c r="S43" s="262"/>
      <c r="T43" s="262"/>
      <c r="U43" s="262"/>
      <c r="V43" s="262"/>
    </row>
    <row r="44" spans="1:22" x14ac:dyDescent="0.3">
      <c r="A44" s="465" t="s">
        <v>551</v>
      </c>
      <c r="B44" s="262"/>
      <c r="C44" s="262"/>
      <c r="D44" s="262"/>
      <c r="E44" s="262"/>
      <c r="F44" s="262"/>
      <c r="G44" s="262"/>
      <c r="H44" s="262"/>
      <c r="I44" s="262"/>
      <c r="J44" s="262"/>
      <c r="K44" s="262"/>
      <c r="L44" s="262"/>
      <c r="M44" s="262"/>
      <c r="N44" s="262"/>
      <c r="O44" s="262"/>
      <c r="P44" s="262"/>
      <c r="Q44" s="262"/>
      <c r="R44" s="262"/>
      <c r="S44" s="262"/>
      <c r="T44" s="262"/>
      <c r="U44" s="262"/>
      <c r="V44" s="262"/>
    </row>
    <row r="45" spans="1:22" x14ac:dyDescent="0.3">
      <c r="A45" s="465"/>
      <c r="B45" s="262"/>
      <c r="C45" s="262"/>
      <c r="D45" s="262"/>
      <c r="E45" s="262"/>
      <c r="F45" s="262"/>
      <c r="G45" s="262"/>
      <c r="H45" s="262"/>
      <c r="I45" s="262"/>
      <c r="J45" s="262"/>
      <c r="K45" s="262"/>
      <c r="L45" s="262"/>
      <c r="M45" s="262"/>
      <c r="N45" s="262"/>
      <c r="O45" s="262"/>
      <c r="P45" s="262"/>
      <c r="Q45" s="262"/>
      <c r="R45" s="262"/>
      <c r="S45" s="262"/>
      <c r="T45" s="262"/>
      <c r="U45" s="262"/>
      <c r="V45" s="262"/>
    </row>
    <row r="46" spans="1:22" x14ac:dyDescent="0.3">
      <c r="A46" s="470" t="s">
        <v>97</v>
      </c>
      <c r="B46" s="263"/>
      <c r="C46" s="263"/>
      <c r="D46" s="263"/>
      <c r="E46" s="263"/>
      <c r="F46" s="263"/>
      <c r="G46" s="263"/>
      <c r="H46" s="263"/>
      <c r="I46" s="263"/>
      <c r="J46" s="263"/>
      <c r="K46" s="263"/>
      <c r="L46" s="263"/>
      <c r="M46" s="263"/>
      <c r="N46" s="263"/>
      <c r="O46" s="263"/>
      <c r="P46" s="263"/>
      <c r="Q46" s="263"/>
      <c r="R46" s="263"/>
      <c r="S46" s="263"/>
      <c r="T46" s="263"/>
      <c r="U46" s="263"/>
      <c r="V46" s="263"/>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4" right="0.3" top="0.5" bottom="0.5" header="0" footer="0"/>
  <pageSetup scale="56" orientation="portrait" r:id="rId1"/>
  <headerFooter alignWithMargins="0"/>
  <customProperties>
    <customPr name="SourceTableID" r:id="rId2"/>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V52"/>
  <sheetViews>
    <sheetView showGridLines="0" zoomScaleNormal="100" workbookViewId="0"/>
  </sheetViews>
  <sheetFormatPr defaultColWidth="9.125" defaultRowHeight="16.5" x14ac:dyDescent="0.3"/>
  <cols>
    <col min="1" max="1" width="4.75" style="194" customWidth="1"/>
    <col min="2" max="3" width="64.75" style="125" customWidth="1"/>
    <col min="4" max="22" width="6.625" style="125" customWidth="1"/>
  </cols>
  <sheetData>
    <row r="1" spans="1:22" s="292" customFormat="1" ht="26.25" x14ac:dyDescent="0.3">
      <c r="A1" s="294" t="s">
        <v>120</v>
      </c>
      <c r="B1" s="294"/>
      <c r="C1" s="294"/>
      <c r="D1" s="294"/>
      <c r="E1" s="294"/>
      <c r="F1" s="294"/>
      <c r="G1" s="294"/>
      <c r="H1" s="294"/>
      <c r="I1" s="294"/>
      <c r="J1" s="294"/>
      <c r="K1" s="294"/>
      <c r="L1" s="294"/>
      <c r="M1" s="294"/>
      <c r="N1" s="294"/>
      <c r="O1" s="294"/>
      <c r="P1" s="294"/>
      <c r="Q1" s="294"/>
      <c r="R1" s="294"/>
      <c r="S1" s="294"/>
      <c r="T1" s="294"/>
      <c r="U1" s="294"/>
      <c r="V1" s="294"/>
    </row>
    <row r="2" spans="1:22" s="292" customFormat="1" ht="26.25" x14ac:dyDescent="0.3">
      <c r="A2" s="294" t="str">
        <f>VLOOKUP(A1,Contents!$B:$C,2,0)</f>
        <v>산업 그룹별 실질 국내총생산 백분율 변화 기여도</v>
      </c>
      <c r="B2" s="294"/>
      <c r="C2" s="294"/>
      <c r="D2" s="294"/>
      <c r="E2" s="294"/>
      <c r="F2" s="294"/>
      <c r="G2" s="294"/>
      <c r="H2" s="294"/>
      <c r="I2" s="294"/>
      <c r="J2" s="294"/>
      <c r="K2" s="294"/>
      <c r="L2" s="294"/>
      <c r="M2" s="294"/>
      <c r="N2" s="294"/>
      <c r="O2" s="294"/>
      <c r="P2" s="294"/>
      <c r="Q2" s="294"/>
      <c r="R2" s="294"/>
      <c r="S2" s="294"/>
      <c r="T2" s="294"/>
      <c r="U2" s="294"/>
      <c r="V2" s="294"/>
    </row>
    <row r="3" spans="1:22" ht="14.45" customHeight="1" x14ac:dyDescent="0.3">
      <c r="A3" s="388" t="s">
        <v>96</v>
      </c>
      <c r="B3" s="391"/>
      <c r="C3" s="279"/>
      <c r="D3" s="318">
        <v>2022</v>
      </c>
      <c r="E3" s="318">
        <v>2023</v>
      </c>
      <c r="F3" s="318">
        <v>2024</v>
      </c>
      <c r="G3" s="455" t="s">
        <v>285</v>
      </c>
      <c r="H3" s="455" t="s">
        <v>111</v>
      </c>
      <c r="I3" s="455" t="s">
        <v>111</v>
      </c>
      <c r="J3" s="455" t="s">
        <v>111</v>
      </c>
      <c r="K3" s="455" t="s">
        <v>111</v>
      </c>
      <c r="L3" s="455" t="s">
        <v>111</v>
      </c>
      <c r="M3" s="455" t="s">
        <v>111</v>
      </c>
      <c r="N3" s="455" t="s">
        <v>111</v>
      </c>
      <c r="O3" s="455" t="s">
        <v>111</v>
      </c>
      <c r="P3" s="455" t="s">
        <v>111</v>
      </c>
      <c r="Q3" s="455" t="s">
        <v>111</v>
      </c>
      <c r="R3" s="455" t="s">
        <v>111</v>
      </c>
      <c r="S3" s="455" t="s">
        <v>111</v>
      </c>
      <c r="T3" s="455" t="s">
        <v>111</v>
      </c>
      <c r="U3" s="455" t="s">
        <v>111</v>
      </c>
      <c r="V3" s="456" t="s">
        <v>111</v>
      </c>
    </row>
    <row r="4" spans="1:22" ht="14.45" customHeight="1" x14ac:dyDescent="0.3">
      <c r="A4" s="389" t="s">
        <v>96</v>
      </c>
      <c r="B4" s="392"/>
      <c r="C4" s="280"/>
      <c r="D4" s="319">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4.45" customHeight="1" x14ac:dyDescent="0.3">
      <c r="A5" s="390" t="s">
        <v>96</v>
      </c>
      <c r="B5" s="393"/>
      <c r="C5" s="281"/>
      <c r="D5" s="320">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x14ac:dyDescent="0.3">
      <c r="A6" s="197"/>
      <c r="B6" s="145" t="s">
        <v>5</v>
      </c>
      <c r="C6" s="458" t="s">
        <v>520</v>
      </c>
      <c r="D6" s="107"/>
      <c r="E6" s="107"/>
      <c r="F6" s="108"/>
      <c r="G6" s="107"/>
      <c r="H6" s="107"/>
      <c r="I6" s="107"/>
      <c r="J6" s="107"/>
      <c r="K6" s="107"/>
      <c r="L6" s="107"/>
      <c r="M6" s="107"/>
      <c r="N6" s="107"/>
      <c r="O6" s="107"/>
      <c r="P6" s="107"/>
      <c r="Q6" s="107"/>
      <c r="R6" s="107"/>
      <c r="S6" s="107"/>
      <c r="T6" s="107"/>
      <c r="U6" s="107"/>
      <c r="V6" s="108"/>
    </row>
    <row r="7" spans="1:22" x14ac:dyDescent="0.3">
      <c r="A7" s="197">
        <v>1</v>
      </c>
      <c r="B7" s="129" t="s">
        <v>39</v>
      </c>
      <c r="C7" s="129" t="str">
        <f>VLOOKUP(B7,'Table 12'!B:C,2,0)</f>
        <v>국내총생산</v>
      </c>
      <c r="D7" s="115">
        <v>2.5</v>
      </c>
      <c r="E7" s="115">
        <v>2.9</v>
      </c>
      <c r="F7" s="116">
        <v>2.8</v>
      </c>
      <c r="G7" s="115">
        <v>3.3</v>
      </c>
      <c r="H7" s="115">
        <v>7</v>
      </c>
      <c r="I7" s="115">
        <v>-1</v>
      </c>
      <c r="J7" s="115">
        <v>0.6</v>
      </c>
      <c r="K7" s="115">
        <v>2.9</v>
      </c>
      <c r="L7" s="115">
        <v>2.8</v>
      </c>
      <c r="M7" s="115">
        <v>2.9</v>
      </c>
      <c r="N7" s="115">
        <v>2.5</v>
      </c>
      <c r="O7" s="115">
        <v>4.7</v>
      </c>
      <c r="P7" s="115">
        <v>3.4</v>
      </c>
      <c r="Q7" s="115">
        <v>0.8</v>
      </c>
      <c r="R7" s="115">
        <v>3.6</v>
      </c>
      <c r="S7" s="115">
        <v>3.3</v>
      </c>
      <c r="T7" s="115">
        <v>1.9</v>
      </c>
      <c r="U7" s="115">
        <v>-0.6</v>
      </c>
      <c r="V7" s="116">
        <v>3.8</v>
      </c>
    </row>
    <row r="8" spans="1:22" x14ac:dyDescent="0.3">
      <c r="A8" s="197"/>
      <c r="B8" s="145" t="s">
        <v>90</v>
      </c>
      <c r="C8" s="145" t="s">
        <v>521</v>
      </c>
      <c r="D8" s="107"/>
      <c r="E8" s="107"/>
      <c r="F8" s="108"/>
      <c r="G8" s="107"/>
      <c r="H8" s="107"/>
      <c r="I8" s="107"/>
      <c r="J8" s="107"/>
      <c r="K8" s="107"/>
      <c r="L8" s="107"/>
      <c r="M8" s="107"/>
      <c r="N8" s="107"/>
      <c r="O8" s="107"/>
      <c r="P8" s="107"/>
      <c r="Q8" s="107"/>
      <c r="R8" s="107"/>
      <c r="S8" s="107"/>
      <c r="T8" s="107"/>
      <c r="U8" s="107"/>
      <c r="V8" s="108"/>
    </row>
    <row r="9" spans="1:22" x14ac:dyDescent="0.3">
      <c r="A9" s="197">
        <v>2</v>
      </c>
      <c r="B9" s="126" t="s">
        <v>173</v>
      </c>
      <c r="C9" s="126" t="str">
        <f>VLOOKUP(B9,'Table 12'!B:C,2,0)</f>
        <v>민간 산업</v>
      </c>
      <c r="D9" s="130">
        <v>2.36</v>
      </c>
      <c r="E9" s="130">
        <v>2.86</v>
      </c>
      <c r="F9" s="131">
        <v>2.54</v>
      </c>
      <c r="G9" s="130">
        <v>2.96</v>
      </c>
      <c r="H9" s="130">
        <v>6.97</v>
      </c>
      <c r="I9" s="130">
        <v>-1.22</v>
      </c>
      <c r="J9" s="130">
        <v>0.48</v>
      </c>
      <c r="K9" s="130">
        <v>2.79</v>
      </c>
      <c r="L9" s="130">
        <v>2.87</v>
      </c>
      <c r="M9" s="130">
        <v>2.87</v>
      </c>
      <c r="N9" s="130">
        <v>2.4500000000000002</v>
      </c>
      <c r="O9" s="130">
        <v>4.49</v>
      </c>
      <c r="P9" s="130">
        <v>3.02</v>
      </c>
      <c r="Q9" s="130">
        <v>0.6</v>
      </c>
      <c r="R9" s="130">
        <v>3.42</v>
      </c>
      <c r="S9" s="130">
        <v>3.01</v>
      </c>
      <c r="T9" s="130">
        <v>1.57</v>
      </c>
      <c r="U9" s="130">
        <v>-0.71</v>
      </c>
      <c r="V9" s="131">
        <v>4.1399999999999997</v>
      </c>
    </row>
    <row r="10" spans="1:22" x14ac:dyDescent="0.3">
      <c r="A10" s="198">
        <v>3</v>
      </c>
      <c r="B10" s="132" t="s">
        <v>174</v>
      </c>
      <c r="C10" s="132" t="str">
        <f>VLOOKUP(B10,'Table 12'!B:C,2,0)</f>
        <v>농립어업 및 수렵업</v>
      </c>
      <c r="D10" s="133">
        <v>0.01</v>
      </c>
      <c r="E10" s="134">
        <v>0.03</v>
      </c>
      <c r="F10" s="135">
        <v>0.05</v>
      </c>
      <c r="G10" s="136">
        <v>0</v>
      </c>
      <c r="H10" s="134">
        <v>0.14000000000000001</v>
      </c>
      <c r="I10" s="134">
        <v>-0.12</v>
      </c>
      <c r="J10" s="134">
        <v>-0.06</v>
      </c>
      <c r="K10" s="134">
        <v>-0.01</v>
      </c>
      <c r="L10" s="136">
        <v>0</v>
      </c>
      <c r="M10" s="134">
        <v>0.2</v>
      </c>
      <c r="N10" s="134">
        <v>-0.15</v>
      </c>
      <c r="O10" s="134">
        <v>-0.11</v>
      </c>
      <c r="P10" s="136">
        <v>-0.02</v>
      </c>
      <c r="Q10" s="134">
        <v>0.2</v>
      </c>
      <c r="R10" s="134">
        <v>0.16</v>
      </c>
      <c r="S10" s="134">
        <v>-0.08</v>
      </c>
      <c r="T10" s="136">
        <v>0.02</v>
      </c>
      <c r="U10" s="134">
        <v>-0.18</v>
      </c>
      <c r="V10" s="137">
        <v>0</v>
      </c>
    </row>
    <row r="11" spans="1:22" x14ac:dyDescent="0.3">
      <c r="A11" s="197">
        <v>4</v>
      </c>
      <c r="B11" s="138" t="s">
        <v>175</v>
      </c>
      <c r="C11" s="138" t="str">
        <f>VLOOKUP(B11,'Table 12'!B:C,2,0)</f>
        <v>광업</v>
      </c>
      <c r="D11" s="133">
        <v>-0.14000000000000001</v>
      </c>
      <c r="E11" s="134">
        <v>0.54</v>
      </c>
      <c r="F11" s="135">
        <v>0.04</v>
      </c>
      <c r="G11" s="136">
        <v>0.11</v>
      </c>
      <c r="H11" s="134">
        <v>-0.09</v>
      </c>
      <c r="I11" s="134">
        <v>-0.47</v>
      </c>
      <c r="J11" s="134">
        <v>-0.22</v>
      </c>
      <c r="K11" s="134">
        <v>0.51</v>
      </c>
      <c r="L11" s="136">
        <v>0.81</v>
      </c>
      <c r="M11" s="134">
        <v>0.48</v>
      </c>
      <c r="N11" s="134">
        <v>0.73</v>
      </c>
      <c r="O11" s="134">
        <v>0.21</v>
      </c>
      <c r="P11" s="136">
        <v>0.03</v>
      </c>
      <c r="Q11" s="134">
        <v>-0.13</v>
      </c>
      <c r="R11" s="134">
        <v>0.05</v>
      </c>
      <c r="S11" s="134">
        <v>7.0000000000000007E-2</v>
      </c>
      <c r="T11" s="136">
        <v>-0.06</v>
      </c>
      <c r="U11" s="134">
        <v>-0.27</v>
      </c>
      <c r="V11" s="137">
        <v>0.33</v>
      </c>
    </row>
    <row r="12" spans="1:22" x14ac:dyDescent="0.3">
      <c r="A12" s="197">
        <v>5</v>
      </c>
      <c r="B12" s="138" t="s">
        <v>141</v>
      </c>
      <c r="C12" s="138" t="str">
        <f>VLOOKUP(B12,'Table 12'!B:C,2,0)</f>
        <v>유틸리티업</v>
      </c>
      <c r="D12" s="133">
        <v>0.02</v>
      </c>
      <c r="E12" s="134">
        <v>0.09</v>
      </c>
      <c r="F12" s="135">
        <v>0.04</v>
      </c>
      <c r="G12" s="136">
        <v>0.11</v>
      </c>
      <c r="H12" s="134">
        <v>-7.0000000000000007E-2</v>
      </c>
      <c r="I12" s="134">
        <v>-0.25</v>
      </c>
      <c r="J12" s="134">
        <v>-0.26</v>
      </c>
      <c r="K12" s="134">
        <v>-0.31</v>
      </c>
      <c r="L12" s="136">
        <v>0.09</v>
      </c>
      <c r="M12" s="134">
        <v>0.17</v>
      </c>
      <c r="N12" s="134">
        <v>0.73</v>
      </c>
      <c r="O12" s="134">
        <v>-0.56000000000000005</v>
      </c>
      <c r="P12" s="136">
        <v>0.23</v>
      </c>
      <c r="Q12" s="134">
        <v>-0.02</v>
      </c>
      <c r="R12" s="134">
        <v>0.1</v>
      </c>
      <c r="S12" s="134">
        <v>-0.03</v>
      </c>
      <c r="T12" s="136">
        <v>0.12</v>
      </c>
      <c r="U12" s="134">
        <v>-0.08</v>
      </c>
      <c r="V12" s="137">
        <v>-0.24</v>
      </c>
    </row>
    <row r="13" spans="1:22" x14ac:dyDescent="0.3">
      <c r="A13" s="197">
        <v>6</v>
      </c>
      <c r="B13" s="138" t="s">
        <v>176</v>
      </c>
      <c r="C13" s="138" t="str">
        <f>VLOOKUP(B13,'Table 12'!B:C,2,0)</f>
        <v>건설업</v>
      </c>
      <c r="D13" s="133">
        <v>-0.27</v>
      </c>
      <c r="E13" s="134">
        <v>0</v>
      </c>
      <c r="F13" s="135">
        <v>0.21</v>
      </c>
      <c r="G13" s="136">
        <v>-0.37</v>
      </c>
      <c r="H13" s="134">
        <v>-0.47</v>
      </c>
      <c r="I13" s="134">
        <v>0.24</v>
      </c>
      <c r="J13" s="134">
        <v>-0.69</v>
      </c>
      <c r="K13" s="134">
        <v>-0.62</v>
      </c>
      <c r="L13" s="136">
        <v>0.04</v>
      </c>
      <c r="M13" s="134">
        <v>0.14000000000000001</v>
      </c>
      <c r="N13" s="134">
        <v>0.2</v>
      </c>
      <c r="O13" s="134">
        <v>0.51</v>
      </c>
      <c r="P13" s="136">
        <v>0.2</v>
      </c>
      <c r="Q13" s="134">
        <v>0.21</v>
      </c>
      <c r="R13" s="134">
        <v>0.13</v>
      </c>
      <c r="S13" s="134">
        <v>0.04</v>
      </c>
      <c r="T13" s="136">
        <v>0.16</v>
      </c>
      <c r="U13" s="134">
        <v>0.04</v>
      </c>
      <c r="V13" s="137">
        <v>0.18</v>
      </c>
    </row>
    <row r="14" spans="1:22" x14ac:dyDescent="0.3">
      <c r="A14" s="197">
        <v>7</v>
      </c>
      <c r="B14" s="138" t="s">
        <v>142</v>
      </c>
      <c r="C14" s="138" t="str">
        <f>VLOOKUP(B14,'Table 12'!B:C,2,0)</f>
        <v>제조업</v>
      </c>
      <c r="D14" s="133">
        <v>-0.09</v>
      </c>
      <c r="E14" s="134">
        <v>0.05</v>
      </c>
      <c r="F14" s="135">
        <v>0.3</v>
      </c>
      <c r="G14" s="136">
        <v>-0.04</v>
      </c>
      <c r="H14" s="134">
        <v>1.28</v>
      </c>
      <c r="I14" s="134">
        <v>-0.68</v>
      </c>
      <c r="J14" s="134">
        <v>-0.5</v>
      </c>
      <c r="K14" s="134">
        <v>-0.11</v>
      </c>
      <c r="L14" s="136">
        <v>0.04</v>
      </c>
      <c r="M14" s="134">
        <v>-1.06</v>
      </c>
      <c r="N14" s="134">
        <v>0.6</v>
      </c>
      <c r="O14" s="134">
        <v>1.03</v>
      </c>
      <c r="P14" s="136">
        <v>0.56999999999999995</v>
      </c>
      <c r="Q14" s="134">
        <v>-0.69</v>
      </c>
      <c r="R14" s="134">
        <v>0.97</v>
      </c>
      <c r="S14" s="134">
        <v>0.36</v>
      </c>
      <c r="T14" s="136">
        <v>-0.24</v>
      </c>
      <c r="U14" s="134">
        <v>-0.57999999999999996</v>
      </c>
      <c r="V14" s="137">
        <v>1.1100000000000001</v>
      </c>
    </row>
    <row r="15" spans="1:22" x14ac:dyDescent="0.3">
      <c r="A15" s="197">
        <v>8</v>
      </c>
      <c r="B15" s="139" t="s">
        <v>15</v>
      </c>
      <c r="C15" s="139" t="str">
        <f>VLOOKUP(B15,'Table 12'!B:C,2,0)</f>
        <v>내구재</v>
      </c>
      <c r="D15" s="133">
        <v>0.01</v>
      </c>
      <c r="E15" s="134">
        <v>-0.01</v>
      </c>
      <c r="F15" s="135">
        <v>-0.02</v>
      </c>
      <c r="G15" s="136">
        <v>-0.34</v>
      </c>
      <c r="H15" s="134">
        <v>0.56999999999999995</v>
      </c>
      <c r="I15" s="134">
        <v>0</v>
      </c>
      <c r="J15" s="134">
        <v>0.04</v>
      </c>
      <c r="K15" s="134">
        <v>-0.21</v>
      </c>
      <c r="L15" s="136">
        <v>-0.02</v>
      </c>
      <c r="M15" s="134">
        <v>-0.27</v>
      </c>
      <c r="N15" s="134">
        <v>0.31</v>
      </c>
      <c r="O15" s="134">
        <v>0.13</v>
      </c>
      <c r="P15" s="136">
        <v>0.19</v>
      </c>
      <c r="Q15" s="134">
        <v>-0.67</v>
      </c>
      <c r="R15" s="134">
        <v>0.28999999999999998</v>
      </c>
      <c r="S15" s="134">
        <v>0.26</v>
      </c>
      <c r="T15" s="136">
        <v>-0.15</v>
      </c>
      <c r="U15" s="134">
        <v>-0.1</v>
      </c>
      <c r="V15" s="137">
        <v>0.46</v>
      </c>
    </row>
    <row r="16" spans="1:22" x14ac:dyDescent="0.3">
      <c r="A16" s="197">
        <v>9</v>
      </c>
      <c r="B16" s="139" t="s">
        <v>16</v>
      </c>
      <c r="C16" s="139" t="str">
        <f>VLOOKUP(B16,'Table 12'!B:C,2,0)</f>
        <v>비내구재</v>
      </c>
      <c r="D16" s="133">
        <v>-0.1</v>
      </c>
      <c r="E16" s="134">
        <v>0.06</v>
      </c>
      <c r="F16" s="135">
        <v>0.32</v>
      </c>
      <c r="G16" s="136">
        <v>0.3</v>
      </c>
      <c r="H16" s="134">
        <v>0.71</v>
      </c>
      <c r="I16" s="134">
        <v>-0.68</v>
      </c>
      <c r="J16" s="134">
        <v>-0.54</v>
      </c>
      <c r="K16" s="134">
        <v>0.1</v>
      </c>
      <c r="L16" s="136">
        <v>0.06</v>
      </c>
      <c r="M16" s="134">
        <v>-0.79</v>
      </c>
      <c r="N16" s="134">
        <v>0.28999999999999998</v>
      </c>
      <c r="O16" s="134">
        <v>0.91</v>
      </c>
      <c r="P16" s="136">
        <v>0.38</v>
      </c>
      <c r="Q16" s="134">
        <v>-0.02</v>
      </c>
      <c r="R16" s="134">
        <v>0.67</v>
      </c>
      <c r="S16" s="134">
        <v>0.1</v>
      </c>
      <c r="T16" s="136">
        <v>-0.09</v>
      </c>
      <c r="U16" s="134">
        <v>-0.47</v>
      </c>
      <c r="V16" s="137">
        <v>0.65</v>
      </c>
    </row>
    <row r="17" spans="1:22" x14ac:dyDescent="0.3">
      <c r="A17" s="197">
        <v>10</v>
      </c>
      <c r="B17" s="138" t="s">
        <v>151</v>
      </c>
      <c r="C17" s="138" t="str">
        <f>VLOOKUP(B17,'Table 12'!B:C,2,0)</f>
        <v>도매업</v>
      </c>
      <c r="D17" s="133">
        <v>-0.09</v>
      </c>
      <c r="E17" s="134">
        <v>-0.09</v>
      </c>
      <c r="F17" s="135">
        <v>-0.04</v>
      </c>
      <c r="G17" s="136">
        <v>-0.75</v>
      </c>
      <c r="H17" s="134">
        <v>0.46</v>
      </c>
      <c r="I17" s="134">
        <v>-0.05</v>
      </c>
      <c r="J17" s="134">
        <v>-0.34</v>
      </c>
      <c r="K17" s="134">
        <v>0.35</v>
      </c>
      <c r="L17" s="136">
        <v>0.2</v>
      </c>
      <c r="M17" s="134">
        <v>-0.2</v>
      </c>
      <c r="N17" s="134">
        <v>-0.45</v>
      </c>
      <c r="O17" s="134">
        <v>-0.06</v>
      </c>
      <c r="P17" s="136">
        <v>-0.08</v>
      </c>
      <c r="Q17" s="134">
        <v>-7.0000000000000007E-2</v>
      </c>
      <c r="R17" s="134">
        <v>7.0000000000000007E-2</v>
      </c>
      <c r="S17" s="134">
        <v>0.19</v>
      </c>
      <c r="T17" s="136">
        <v>0.03</v>
      </c>
      <c r="U17" s="134">
        <v>-0.17</v>
      </c>
      <c r="V17" s="137">
        <v>0.2</v>
      </c>
    </row>
    <row r="18" spans="1:22" x14ac:dyDescent="0.3">
      <c r="A18" s="197">
        <v>11</v>
      </c>
      <c r="B18" s="138" t="s">
        <v>152</v>
      </c>
      <c r="C18" s="138" t="str">
        <f>VLOOKUP(B18,'Table 12'!B:C,2,0)</f>
        <v>소매업</v>
      </c>
      <c r="D18" s="133">
        <v>-0.18</v>
      </c>
      <c r="E18" s="134">
        <v>0.65</v>
      </c>
      <c r="F18" s="135">
        <v>0.65</v>
      </c>
      <c r="G18" s="136">
        <v>-1.21</v>
      </c>
      <c r="H18" s="134">
        <v>0.27</v>
      </c>
      <c r="I18" s="134">
        <v>-0.86</v>
      </c>
      <c r="J18" s="134">
        <v>0.39</v>
      </c>
      <c r="K18" s="134">
        <v>0.52</v>
      </c>
      <c r="L18" s="136">
        <v>0.98</v>
      </c>
      <c r="M18" s="134">
        <v>0.94</v>
      </c>
      <c r="N18" s="134">
        <v>0.19</v>
      </c>
      <c r="O18" s="134">
        <v>1.21</v>
      </c>
      <c r="P18" s="136">
        <v>0.64</v>
      </c>
      <c r="Q18" s="134">
        <v>0.83</v>
      </c>
      <c r="R18" s="134">
        <v>-0.04</v>
      </c>
      <c r="S18" s="134">
        <v>0.74</v>
      </c>
      <c r="T18" s="136">
        <v>-0.17</v>
      </c>
      <c r="U18" s="134">
        <v>-0.27</v>
      </c>
      <c r="V18" s="137">
        <v>-0.54</v>
      </c>
    </row>
    <row r="19" spans="1:22" x14ac:dyDescent="0.3">
      <c r="A19" s="197">
        <v>12</v>
      </c>
      <c r="B19" s="138" t="s">
        <v>153</v>
      </c>
      <c r="C19" s="138" t="str">
        <f>VLOOKUP(B19,'Table 12'!B:C,2,0)</f>
        <v>운송 및 창고업</v>
      </c>
      <c r="D19" s="133">
        <v>0.02</v>
      </c>
      <c r="E19" s="134">
        <v>0.09</v>
      </c>
      <c r="F19" s="135">
        <v>0.1</v>
      </c>
      <c r="G19" s="136">
        <v>0.35</v>
      </c>
      <c r="H19" s="134">
        <v>0.37</v>
      </c>
      <c r="I19" s="134">
        <v>-0.26</v>
      </c>
      <c r="J19" s="134">
        <v>0.03</v>
      </c>
      <c r="K19" s="134">
        <v>0.13</v>
      </c>
      <c r="L19" s="136">
        <v>0.13</v>
      </c>
      <c r="M19" s="134">
        <v>0.06</v>
      </c>
      <c r="N19" s="134">
        <v>0.28999999999999998</v>
      </c>
      <c r="O19" s="134">
        <v>0.05</v>
      </c>
      <c r="P19" s="136">
        <v>0.15</v>
      </c>
      <c r="Q19" s="134">
        <v>7.0000000000000007E-2</v>
      </c>
      <c r="R19" s="134">
        <v>0.08</v>
      </c>
      <c r="S19" s="134">
        <v>0.14000000000000001</v>
      </c>
      <c r="T19" s="136">
        <v>0.2</v>
      </c>
      <c r="U19" s="134">
        <v>-0.22</v>
      </c>
      <c r="V19" s="137">
        <v>0.16</v>
      </c>
    </row>
    <row r="20" spans="1:22" x14ac:dyDescent="0.3">
      <c r="A20" s="197">
        <v>13</v>
      </c>
      <c r="B20" s="138" t="s">
        <v>154</v>
      </c>
      <c r="C20" s="138" t="str">
        <f>VLOOKUP(B20,'Table 12'!B:C,2,0)</f>
        <v>정보업</v>
      </c>
      <c r="D20" s="133">
        <v>0.39</v>
      </c>
      <c r="E20" s="134">
        <v>0.42</v>
      </c>
      <c r="F20" s="135">
        <v>0.28999999999999998</v>
      </c>
      <c r="G20" s="136">
        <v>0.56000000000000005</v>
      </c>
      <c r="H20" s="134">
        <v>0.92</v>
      </c>
      <c r="I20" s="134">
        <v>-0.15</v>
      </c>
      <c r="J20" s="134">
        <v>0.36</v>
      </c>
      <c r="K20" s="134">
        <v>0.43</v>
      </c>
      <c r="L20" s="136">
        <v>0.34</v>
      </c>
      <c r="M20" s="134">
        <v>0.34</v>
      </c>
      <c r="N20" s="134">
        <v>0.44</v>
      </c>
      <c r="O20" s="134">
        <v>0.81</v>
      </c>
      <c r="P20" s="136">
        <v>0.24</v>
      </c>
      <c r="Q20" s="134">
        <v>0.08</v>
      </c>
      <c r="R20" s="134">
        <v>0.22</v>
      </c>
      <c r="S20" s="134">
        <v>0.35</v>
      </c>
      <c r="T20" s="136">
        <v>0.17</v>
      </c>
      <c r="U20" s="134">
        <v>0.44</v>
      </c>
      <c r="V20" s="137">
        <v>0.66</v>
      </c>
    </row>
    <row r="21" spans="1:22" x14ac:dyDescent="0.3">
      <c r="A21" s="198">
        <v>14</v>
      </c>
      <c r="B21" s="132" t="s">
        <v>177</v>
      </c>
      <c r="C21" s="132" t="str">
        <f>VLOOKUP(B21,'Table 12'!B:C,2,0)</f>
        <v>금융, 보험, 부동산, 임대 및 리스업</v>
      </c>
      <c r="D21" s="133">
        <v>0.79</v>
      </c>
      <c r="E21" s="134">
        <v>0.27</v>
      </c>
      <c r="F21" s="135">
        <v>0.28000000000000003</v>
      </c>
      <c r="G21" s="136">
        <v>1.07</v>
      </c>
      <c r="H21" s="134">
        <v>1.94</v>
      </c>
      <c r="I21" s="134">
        <v>0.2</v>
      </c>
      <c r="J21" s="134">
        <v>0.16</v>
      </c>
      <c r="K21" s="134">
        <v>0.27</v>
      </c>
      <c r="L21" s="136">
        <v>-0.52</v>
      </c>
      <c r="M21" s="134">
        <v>0.73</v>
      </c>
      <c r="N21" s="134">
        <v>-0.22</v>
      </c>
      <c r="O21" s="134">
        <v>0.82</v>
      </c>
      <c r="P21" s="136">
        <v>0.34</v>
      </c>
      <c r="Q21" s="134">
        <v>-0.21</v>
      </c>
      <c r="R21" s="134">
        <v>0.94</v>
      </c>
      <c r="S21" s="134">
        <v>0.19</v>
      </c>
      <c r="T21" s="136">
        <v>0.65</v>
      </c>
      <c r="U21" s="134">
        <v>0.67</v>
      </c>
      <c r="V21" s="137">
        <v>1.1299999999999999</v>
      </c>
    </row>
    <row r="22" spans="1:22" x14ac:dyDescent="0.3">
      <c r="A22" s="197">
        <v>15</v>
      </c>
      <c r="B22" s="139" t="s">
        <v>178</v>
      </c>
      <c r="C22" s="139" t="str">
        <f>VLOOKUP(B22,'Table 12'!B:C,2,0)</f>
        <v>금융 및 보험업</v>
      </c>
      <c r="D22" s="133">
        <v>0.03</v>
      </c>
      <c r="E22" s="134">
        <v>-0.1</v>
      </c>
      <c r="F22" s="135">
        <v>0.01</v>
      </c>
      <c r="G22" s="136">
        <v>0.15</v>
      </c>
      <c r="H22" s="134">
        <v>0.7</v>
      </c>
      <c r="I22" s="134">
        <v>-0.62</v>
      </c>
      <c r="J22" s="134">
        <v>-0.31</v>
      </c>
      <c r="K22" s="134">
        <v>-7.0000000000000007E-2</v>
      </c>
      <c r="L22" s="136">
        <v>-0.9</v>
      </c>
      <c r="M22" s="134">
        <v>0.31</v>
      </c>
      <c r="N22" s="134">
        <v>-0.5</v>
      </c>
      <c r="O22" s="134">
        <v>0.45</v>
      </c>
      <c r="P22" s="136">
        <v>0.09</v>
      </c>
      <c r="Q22" s="134">
        <v>-0.36</v>
      </c>
      <c r="R22" s="134">
        <v>0.49</v>
      </c>
      <c r="S22" s="134">
        <v>-0.1</v>
      </c>
      <c r="T22" s="136">
        <v>0.18</v>
      </c>
      <c r="U22" s="134">
        <v>7.0000000000000007E-2</v>
      </c>
      <c r="V22" s="137">
        <v>0.7</v>
      </c>
    </row>
    <row r="23" spans="1:22" x14ac:dyDescent="0.3">
      <c r="A23" s="197">
        <v>16</v>
      </c>
      <c r="B23" s="139" t="s">
        <v>179</v>
      </c>
      <c r="C23" s="139" t="str">
        <f>VLOOKUP(B23,'Table 12'!B:C,2,0)</f>
        <v>부동산, 임대 및 리스업</v>
      </c>
      <c r="D23" s="133">
        <v>0.76</v>
      </c>
      <c r="E23" s="134">
        <v>0.37</v>
      </c>
      <c r="F23" s="135">
        <v>0.27</v>
      </c>
      <c r="G23" s="136">
        <v>0.91</v>
      </c>
      <c r="H23" s="134">
        <v>1.24</v>
      </c>
      <c r="I23" s="134">
        <v>0.82</v>
      </c>
      <c r="J23" s="134">
        <v>0.47</v>
      </c>
      <c r="K23" s="134">
        <v>0.34</v>
      </c>
      <c r="L23" s="136">
        <v>0.38</v>
      </c>
      <c r="M23" s="134">
        <v>0.42</v>
      </c>
      <c r="N23" s="134">
        <v>0.27</v>
      </c>
      <c r="O23" s="134">
        <v>0.37</v>
      </c>
      <c r="P23" s="136">
        <v>0.25</v>
      </c>
      <c r="Q23" s="134">
        <v>0.15</v>
      </c>
      <c r="R23" s="134">
        <v>0.45</v>
      </c>
      <c r="S23" s="134">
        <v>0.28999999999999998</v>
      </c>
      <c r="T23" s="136">
        <v>0.47</v>
      </c>
      <c r="U23" s="134">
        <v>0.6</v>
      </c>
      <c r="V23" s="137">
        <v>0.42</v>
      </c>
    </row>
    <row r="24" spans="1:22" x14ac:dyDescent="0.3">
      <c r="A24" s="197">
        <v>17</v>
      </c>
      <c r="B24" s="138" t="s">
        <v>180</v>
      </c>
      <c r="C24" s="138" t="str">
        <f>VLOOKUP(B24,'Table 12'!B:C,2,0)</f>
        <v>전문 및 사업 서비스</v>
      </c>
      <c r="D24" s="133">
        <v>1.04</v>
      </c>
      <c r="E24" s="134">
        <v>0.37</v>
      </c>
      <c r="F24" s="135">
        <v>0.27</v>
      </c>
      <c r="G24" s="136">
        <v>1.78</v>
      </c>
      <c r="H24" s="134">
        <v>1.66</v>
      </c>
      <c r="I24" s="134">
        <v>0.69</v>
      </c>
      <c r="J24" s="134">
        <v>0.56000000000000005</v>
      </c>
      <c r="K24" s="134">
        <v>0.8</v>
      </c>
      <c r="L24" s="136">
        <v>0.67</v>
      </c>
      <c r="M24" s="134">
        <v>0.16</v>
      </c>
      <c r="N24" s="134">
        <v>0.23</v>
      </c>
      <c r="O24" s="134">
        <v>0.13</v>
      </c>
      <c r="P24" s="136">
        <v>0.34</v>
      </c>
      <c r="Q24" s="134">
        <v>0.15</v>
      </c>
      <c r="R24" s="134">
        <v>0.25</v>
      </c>
      <c r="S24" s="134">
        <v>0.48</v>
      </c>
      <c r="T24" s="136">
        <v>0.35</v>
      </c>
      <c r="U24" s="134">
        <v>0.14000000000000001</v>
      </c>
      <c r="V24" s="137">
        <v>0.57999999999999996</v>
      </c>
    </row>
    <row r="25" spans="1:22" x14ac:dyDescent="0.3">
      <c r="A25" s="198">
        <v>18</v>
      </c>
      <c r="B25" s="140" t="s">
        <v>181</v>
      </c>
      <c r="C25" s="140" t="str">
        <f>VLOOKUP(B25,'Table 12'!B:C,2,0)</f>
        <v>전문, 과학 및 기술 서비스</v>
      </c>
      <c r="D25" s="133">
        <v>0.6</v>
      </c>
      <c r="E25" s="134">
        <v>0.36</v>
      </c>
      <c r="F25" s="135">
        <v>0.25</v>
      </c>
      <c r="G25" s="136">
        <v>1.35</v>
      </c>
      <c r="H25" s="134">
        <v>0.86</v>
      </c>
      <c r="I25" s="134">
        <v>0.25</v>
      </c>
      <c r="J25" s="134">
        <v>0.28999999999999998</v>
      </c>
      <c r="K25" s="134">
        <v>0.47</v>
      </c>
      <c r="L25" s="136">
        <v>0.49</v>
      </c>
      <c r="M25" s="134">
        <v>0.25</v>
      </c>
      <c r="N25" s="134">
        <v>0.35</v>
      </c>
      <c r="O25" s="134">
        <v>0.2</v>
      </c>
      <c r="P25" s="136">
        <v>0.28000000000000003</v>
      </c>
      <c r="Q25" s="134">
        <v>0.2</v>
      </c>
      <c r="R25" s="134">
        <v>0.21</v>
      </c>
      <c r="S25" s="134">
        <v>0.38</v>
      </c>
      <c r="T25" s="136">
        <v>0.28000000000000003</v>
      </c>
      <c r="U25" s="134">
        <v>0.24</v>
      </c>
      <c r="V25" s="137">
        <v>0.5</v>
      </c>
    </row>
    <row r="26" spans="1:22" x14ac:dyDescent="0.3">
      <c r="A26" s="198">
        <v>19</v>
      </c>
      <c r="B26" s="140" t="s">
        <v>182</v>
      </c>
      <c r="C26" s="140" t="str">
        <f>VLOOKUP(B26,'Table 12'!B:C,2,0)</f>
        <v>기업 경영 서비스</v>
      </c>
      <c r="D26" s="133">
        <v>0.17</v>
      </c>
      <c r="E26" s="134">
        <v>0.04</v>
      </c>
      <c r="F26" s="135">
        <v>0.06</v>
      </c>
      <c r="G26" s="136">
        <v>-0.03</v>
      </c>
      <c r="H26" s="134">
        <v>0.33</v>
      </c>
      <c r="I26" s="134">
        <v>0.08</v>
      </c>
      <c r="J26" s="134">
        <v>0.28999999999999998</v>
      </c>
      <c r="K26" s="134">
        <v>0.13</v>
      </c>
      <c r="L26" s="136">
        <v>0.08</v>
      </c>
      <c r="M26" s="134">
        <v>-7.0000000000000007E-2</v>
      </c>
      <c r="N26" s="134">
        <v>-0.04</v>
      </c>
      <c r="O26" s="134">
        <v>0.09</v>
      </c>
      <c r="P26" s="136">
        <v>7.0000000000000007E-2</v>
      </c>
      <c r="Q26" s="134">
        <v>0.06</v>
      </c>
      <c r="R26" s="134">
        <v>-0.04</v>
      </c>
      <c r="S26" s="134">
        <v>0.09</v>
      </c>
      <c r="T26" s="136">
        <v>0.03</v>
      </c>
      <c r="U26" s="134">
        <v>-0.05</v>
      </c>
      <c r="V26" s="137">
        <v>0.1</v>
      </c>
    </row>
    <row r="27" spans="1:22" x14ac:dyDescent="0.3">
      <c r="A27" s="198">
        <v>20</v>
      </c>
      <c r="B27" s="140" t="s">
        <v>183</v>
      </c>
      <c r="C27" s="140" t="str">
        <f>VLOOKUP(B27,'Table 12'!B:C,2,0)</f>
        <v>행정 및 폐기물 관리 서비스</v>
      </c>
      <c r="D27" s="133">
        <v>0.27</v>
      </c>
      <c r="E27" s="134">
        <v>-0.02</v>
      </c>
      <c r="F27" s="135">
        <v>-0.04</v>
      </c>
      <c r="G27" s="136">
        <v>0.46</v>
      </c>
      <c r="H27" s="134">
        <v>0.47</v>
      </c>
      <c r="I27" s="134">
        <v>0.36</v>
      </c>
      <c r="J27" s="134">
        <v>-0.02</v>
      </c>
      <c r="K27" s="134">
        <v>0.19</v>
      </c>
      <c r="L27" s="136">
        <v>0.1</v>
      </c>
      <c r="M27" s="134">
        <v>-0.02</v>
      </c>
      <c r="N27" s="134">
        <v>-0.09</v>
      </c>
      <c r="O27" s="134">
        <v>-0.16</v>
      </c>
      <c r="P27" s="136">
        <v>-0.01</v>
      </c>
      <c r="Q27" s="134">
        <v>-0.11</v>
      </c>
      <c r="R27" s="134">
        <v>0.09</v>
      </c>
      <c r="S27" s="134">
        <v>0.01</v>
      </c>
      <c r="T27" s="136">
        <v>0.05</v>
      </c>
      <c r="U27" s="134">
        <v>-0.05</v>
      </c>
      <c r="V27" s="137">
        <v>-0.01</v>
      </c>
    </row>
    <row r="28" spans="1:22" x14ac:dyDescent="0.3">
      <c r="A28" s="198">
        <v>21</v>
      </c>
      <c r="B28" s="132" t="s">
        <v>184</v>
      </c>
      <c r="C28" s="132" t="str">
        <f>VLOOKUP(B28,'Table 12'!B:C,2,0)</f>
        <v>교육, 의료 및 사회 복지 서비스</v>
      </c>
      <c r="D28" s="133">
        <v>0.45</v>
      </c>
      <c r="E28" s="134">
        <v>0.39</v>
      </c>
      <c r="F28" s="135">
        <v>0.36</v>
      </c>
      <c r="G28" s="136">
        <v>0.42</v>
      </c>
      <c r="H28" s="134">
        <v>0.53</v>
      </c>
      <c r="I28" s="134">
        <v>0.59</v>
      </c>
      <c r="J28" s="134">
        <v>0.25</v>
      </c>
      <c r="K28" s="134">
        <v>0.51</v>
      </c>
      <c r="L28" s="136">
        <v>0.24</v>
      </c>
      <c r="M28" s="134">
        <v>0.69</v>
      </c>
      <c r="N28" s="134">
        <v>0.2</v>
      </c>
      <c r="O28" s="134">
        <v>0.38</v>
      </c>
      <c r="P28" s="136">
        <v>0.4</v>
      </c>
      <c r="Q28" s="134">
        <v>0.27</v>
      </c>
      <c r="R28" s="134">
        <v>0.44</v>
      </c>
      <c r="S28" s="134">
        <v>0.4</v>
      </c>
      <c r="T28" s="136">
        <v>0.36</v>
      </c>
      <c r="U28" s="134">
        <v>0.31</v>
      </c>
      <c r="V28" s="137">
        <v>0.34</v>
      </c>
    </row>
    <row r="29" spans="1:22" x14ac:dyDescent="0.3">
      <c r="A29" s="197">
        <v>22</v>
      </c>
      <c r="B29" s="139" t="s">
        <v>185</v>
      </c>
      <c r="C29" s="139" t="str">
        <f>VLOOKUP(B29,'Table 12'!B:C,2,0)</f>
        <v>교육 서비스</v>
      </c>
      <c r="D29" s="133">
        <v>0.09</v>
      </c>
      <c r="E29" s="134">
        <v>0.03</v>
      </c>
      <c r="F29" s="135">
        <v>0.03</v>
      </c>
      <c r="G29" s="136">
        <v>0.13</v>
      </c>
      <c r="H29" s="134">
        <v>7.0000000000000007E-2</v>
      </c>
      <c r="I29" s="134">
        <v>0.09</v>
      </c>
      <c r="J29" s="134">
        <v>0.08</v>
      </c>
      <c r="K29" s="134">
        <v>0.09</v>
      </c>
      <c r="L29" s="136">
        <v>0.03</v>
      </c>
      <c r="M29" s="134">
        <v>-0.01</v>
      </c>
      <c r="N29" s="134">
        <v>0.03</v>
      </c>
      <c r="O29" s="134">
        <v>0.01</v>
      </c>
      <c r="P29" s="136">
        <v>0.05</v>
      </c>
      <c r="Q29" s="134">
        <v>0.01</v>
      </c>
      <c r="R29" s="134">
        <v>0.01</v>
      </c>
      <c r="S29" s="134">
        <v>0.05</v>
      </c>
      <c r="T29" s="136">
        <v>0.06</v>
      </c>
      <c r="U29" s="134">
        <v>-0.04</v>
      </c>
      <c r="V29" s="137">
        <v>-0.04</v>
      </c>
    </row>
    <row r="30" spans="1:22" x14ac:dyDescent="0.3">
      <c r="A30" s="197">
        <v>23</v>
      </c>
      <c r="B30" s="139" t="s">
        <v>186</v>
      </c>
      <c r="C30" s="139" t="str">
        <f>VLOOKUP(B30,'Table 12'!B:C,2,0)</f>
        <v>의료 및 사회 복지 서비스</v>
      </c>
      <c r="D30" s="133">
        <v>0.36</v>
      </c>
      <c r="E30" s="134">
        <v>0.36</v>
      </c>
      <c r="F30" s="135">
        <v>0.33</v>
      </c>
      <c r="G30" s="136">
        <v>0.28999999999999998</v>
      </c>
      <c r="H30" s="134">
        <v>0.47</v>
      </c>
      <c r="I30" s="134">
        <v>0.5</v>
      </c>
      <c r="J30" s="134">
        <v>0.18</v>
      </c>
      <c r="K30" s="134">
        <v>0.42</v>
      </c>
      <c r="L30" s="136">
        <v>0.21</v>
      </c>
      <c r="M30" s="134">
        <v>0.7</v>
      </c>
      <c r="N30" s="134">
        <v>0.17</v>
      </c>
      <c r="O30" s="134">
        <v>0.37</v>
      </c>
      <c r="P30" s="136">
        <v>0.35</v>
      </c>
      <c r="Q30" s="134">
        <v>0.26</v>
      </c>
      <c r="R30" s="134">
        <v>0.43</v>
      </c>
      <c r="S30" s="134">
        <v>0.35</v>
      </c>
      <c r="T30" s="136">
        <v>0.3</v>
      </c>
      <c r="U30" s="134">
        <v>0.35</v>
      </c>
      <c r="V30" s="137">
        <v>0.38</v>
      </c>
    </row>
    <row r="31" spans="1:22" x14ac:dyDescent="0.3">
      <c r="A31" s="198">
        <v>24</v>
      </c>
      <c r="B31" s="132" t="s">
        <v>187</v>
      </c>
      <c r="C31" s="132" t="str">
        <f>VLOOKUP(B31,'Table 12'!B:C,2,0)</f>
        <v>예술, 오락 및 여가 서비스, 숙박 및 음식점업</v>
      </c>
      <c r="D31" s="133">
        <v>0.34</v>
      </c>
      <c r="E31" s="134">
        <v>0.15</v>
      </c>
      <c r="F31" s="135">
        <v>0.01</v>
      </c>
      <c r="G31" s="136">
        <v>0.77</v>
      </c>
      <c r="H31" s="134">
        <v>0.02</v>
      </c>
      <c r="I31" s="134">
        <v>-0.26</v>
      </c>
      <c r="J31" s="134">
        <v>0.73</v>
      </c>
      <c r="K31" s="134">
        <v>0.31</v>
      </c>
      <c r="L31" s="136">
        <v>-0.12</v>
      </c>
      <c r="M31" s="134">
        <v>0.4</v>
      </c>
      <c r="N31" s="134">
        <v>-0.13</v>
      </c>
      <c r="O31" s="134">
        <v>0.25</v>
      </c>
      <c r="P31" s="136">
        <v>-7.0000000000000007E-2</v>
      </c>
      <c r="Q31" s="134">
        <v>-0.05</v>
      </c>
      <c r="R31" s="134">
        <v>0.08</v>
      </c>
      <c r="S31" s="134">
        <v>0.04</v>
      </c>
      <c r="T31" s="136">
        <v>0</v>
      </c>
      <c r="U31" s="134">
        <v>-0.31</v>
      </c>
      <c r="V31" s="137">
        <v>0.27</v>
      </c>
    </row>
    <row r="32" spans="1:22" x14ac:dyDescent="0.3">
      <c r="A32" s="197">
        <v>25</v>
      </c>
      <c r="B32" s="139" t="s">
        <v>188</v>
      </c>
      <c r="C32" s="139" t="str">
        <f>VLOOKUP(B32,'Table 12'!B:C,2,0)</f>
        <v>예술, 오락 및 여가 서비스</v>
      </c>
      <c r="D32" s="133">
        <v>0.16</v>
      </c>
      <c r="E32" s="134">
        <v>0.06</v>
      </c>
      <c r="F32" s="135">
        <v>0.02</v>
      </c>
      <c r="G32" s="136">
        <v>0.24</v>
      </c>
      <c r="H32" s="134">
        <v>0.14000000000000001</v>
      </c>
      <c r="I32" s="134">
        <v>0.05</v>
      </c>
      <c r="J32" s="134">
        <v>0.26</v>
      </c>
      <c r="K32" s="134">
        <v>0.2</v>
      </c>
      <c r="L32" s="136">
        <v>7.0000000000000007E-2</v>
      </c>
      <c r="M32" s="134">
        <v>7.0000000000000007E-2</v>
      </c>
      <c r="N32" s="134">
        <v>-0.02</v>
      </c>
      <c r="O32" s="134">
        <v>0</v>
      </c>
      <c r="P32" s="136">
        <v>-7.0000000000000007E-2</v>
      </c>
      <c r="Q32" s="134">
        <v>-0.03</v>
      </c>
      <c r="R32" s="134">
        <v>0.16</v>
      </c>
      <c r="S32" s="134">
        <v>0.05</v>
      </c>
      <c r="T32" s="136">
        <v>0.01</v>
      </c>
      <c r="U32" s="134">
        <v>0</v>
      </c>
      <c r="V32" s="137">
        <v>0.1</v>
      </c>
    </row>
    <row r="33" spans="1:22" x14ac:dyDescent="0.3">
      <c r="A33" s="197">
        <v>26</v>
      </c>
      <c r="B33" s="139" t="s">
        <v>189</v>
      </c>
      <c r="C33" s="139" t="str">
        <f>VLOOKUP(B33,'Table 12'!B:C,2,0)</f>
        <v>숙박 및 음식점업</v>
      </c>
      <c r="D33" s="133">
        <v>0.17</v>
      </c>
      <c r="E33" s="134">
        <v>0.09</v>
      </c>
      <c r="F33" s="135">
        <v>0</v>
      </c>
      <c r="G33" s="136">
        <v>0.53</v>
      </c>
      <c r="H33" s="134">
        <v>-0.12</v>
      </c>
      <c r="I33" s="134">
        <v>-0.3</v>
      </c>
      <c r="J33" s="134">
        <v>0.47</v>
      </c>
      <c r="K33" s="134">
        <v>0.11</v>
      </c>
      <c r="L33" s="136">
        <v>-0.19</v>
      </c>
      <c r="M33" s="134">
        <v>0.33</v>
      </c>
      <c r="N33" s="134">
        <v>-0.11</v>
      </c>
      <c r="O33" s="134">
        <v>0.25</v>
      </c>
      <c r="P33" s="136">
        <v>0</v>
      </c>
      <c r="Q33" s="134">
        <v>-0.02</v>
      </c>
      <c r="R33" s="134">
        <v>-0.08</v>
      </c>
      <c r="S33" s="134">
        <v>-0.01</v>
      </c>
      <c r="T33" s="136">
        <v>-0.01</v>
      </c>
      <c r="U33" s="134">
        <v>-0.31</v>
      </c>
      <c r="V33" s="137">
        <v>0.16</v>
      </c>
    </row>
    <row r="34" spans="1:22" x14ac:dyDescent="0.3">
      <c r="A34" s="197">
        <v>27</v>
      </c>
      <c r="B34" s="138" t="s">
        <v>190</v>
      </c>
      <c r="C34" s="138" t="str">
        <f>VLOOKUP(B34,'Table 12'!B:C,2,0)</f>
        <v>기타 서비스; 정부 제외</v>
      </c>
      <c r="D34" s="133">
        <v>0.1</v>
      </c>
      <c r="E34" s="134">
        <v>-0.11</v>
      </c>
      <c r="F34" s="135">
        <v>-0.02</v>
      </c>
      <c r="G34" s="136">
        <v>0.17</v>
      </c>
      <c r="H34" s="134">
        <v>0</v>
      </c>
      <c r="I34" s="134">
        <v>0.16</v>
      </c>
      <c r="J34" s="134">
        <v>7.0000000000000007E-2</v>
      </c>
      <c r="K34" s="134">
        <v>0.01</v>
      </c>
      <c r="L34" s="136">
        <v>-0.03</v>
      </c>
      <c r="M34" s="134">
        <v>-0.19</v>
      </c>
      <c r="N34" s="134">
        <v>-0.21</v>
      </c>
      <c r="O34" s="134">
        <v>-0.18</v>
      </c>
      <c r="P34" s="136">
        <v>0.06</v>
      </c>
      <c r="Q34" s="134">
        <v>-0.03</v>
      </c>
      <c r="R34" s="134">
        <v>-0.02</v>
      </c>
      <c r="S34" s="134">
        <v>0.1</v>
      </c>
      <c r="T34" s="136">
        <v>-0.01</v>
      </c>
      <c r="U34" s="134">
        <v>-0.22</v>
      </c>
      <c r="V34" s="137">
        <v>-0.02</v>
      </c>
    </row>
    <row r="35" spans="1:22" x14ac:dyDescent="0.3">
      <c r="A35" s="197">
        <v>28</v>
      </c>
      <c r="B35" s="126" t="s">
        <v>191</v>
      </c>
      <c r="C35" s="126" t="str">
        <f>VLOOKUP(B35,'Table 12'!B:C,2,0)</f>
        <v>정부</v>
      </c>
      <c r="D35" s="141">
        <v>0.16</v>
      </c>
      <c r="E35" s="130">
        <v>0.08</v>
      </c>
      <c r="F35" s="131">
        <v>0.24</v>
      </c>
      <c r="G35" s="142">
        <v>0.34</v>
      </c>
      <c r="H35" s="130">
        <v>0.04</v>
      </c>
      <c r="I35" s="130">
        <v>0.22</v>
      </c>
      <c r="J35" s="130">
        <v>0.16</v>
      </c>
      <c r="K35" s="130">
        <v>0.1</v>
      </c>
      <c r="L35" s="142">
        <v>-0.02</v>
      </c>
      <c r="M35" s="130">
        <v>0.04</v>
      </c>
      <c r="N35" s="130">
        <v>0.06</v>
      </c>
      <c r="O35" s="130">
        <v>0.24</v>
      </c>
      <c r="P35" s="142">
        <v>0.37</v>
      </c>
      <c r="Q35" s="130">
        <v>0.23</v>
      </c>
      <c r="R35" s="130">
        <v>0.15</v>
      </c>
      <c r="S35" s="130">
        <v>0.3</v>
      </c>
      <c r="T35" s="142">
        <v>0.28000000000000003</v>
      </c>
      <c r="U35" s="130">
        <v>0.13</v>
      </c>
      <c r="V35" s="143">
        <v>-0.35</v>
      </c>
    </row>
    <row r="36" spans="1:22" x14ac:dyDescent="0.3">
      <c r="A36" s="197">
        <v>29</v>
      </c>
      <c r="B36" s="138" t="s">
        <v>25</v>
      </c>
      <c r="C36" s="138" t="str">
        <f>VLOOKUP(B36,'Table 12'!B:C,2,0)</f>
        <v>연방</v>
      </c>
      <c r="D36" s="133">
        <v>-0.02</v>
      </c>
      <c r="E36" s="134">
        <v>0.02</v>
      </c>
      <c r="F36" s="135">
        <v>0.08</v>
      </c>
      <c r="G36" s="136">
        <v>0.02</v>
      </c>
      <c r="H36" s="134">
        <v>-7.0000000000000007E-2</v>
      </c>
      <c r="I36" s="134">
        <v>0.05</v>
      </c>
      <c r="J36" s="134">
        <v>-0.22</v>
      </c>
      <c r="K36" s="134">
        <v>-0.05</v>
      </c>
      <c r="L36" s="136">
        <v>0.02</v>
      </c>
      <c r="M36" s="134">
        <v>0.04</v>
      </c>
      <c r="N36" s="134">
        <v>0.06</v>
      </c>
      <c r="O36" s="134">
        <v>0.02</v>
      </c>
      <c r="P36" s="136">
        <v>0.15</v>
      </c>
      <c r="Q36" s="134">
        <v>7.0000000000000007E-2</v>
      </c>
      <c r="R36" s="134">
        <v>0.05</v>
      </c>
      <c r="S36" s="134">
        <v>0.08</v>
      </c>
      <c r="T36" s="136">
        <v>0.05</v>
      </c>
      <c r="U36" s="134">
        <v>-0.09</v>
      </c>
      <c r="V36" s="137">
        <v>-0.33</v>
      </c>
    </row>
    <row r="37" spans="1:22" x14ac:dyDescent="0.3">
      <c r="A37" s="197">
        <v>30</v>
      </c>
      <c r="B37" s="138" t="s">
        <v>28</v>
      </c>
      <c r="C37" s="138" t="str">
        <f>VLOOKUP(B37,'Table 12'!B:C,2,0)</f>
        <v>주 및 지방</v>
      </c>
      <c r="D37" s="133">
        <v>0.18</v>
      </c>
      <c r="E37" s="134">
        <v>0.06</v>
      </c>
      <c r="F37" s="135">
        <v>0.17</v>
      </c>
      <c r="G37" s="136">
        <v>0.32</v>
      </c>
      <c r="H37" s="134">
        <v>0.11</v>
      </c>
      <c r="I37" s="134">
        <v>0.17</v>
      </c>
      <c r="J37" s="134">
        <v>0.38</v>
      </c>
      <c r="K37" s="134">
        <v>0.15</v>
      </c>
      <c r="L37" s="136">
        <v>-0.04</v>
      </c>
      <c r="M37" s="134">
        <v>0</v>
      </c>
      <c r="N37" s="134">
        <v>0.01</v>
      </c>
      <c r="O37" s="134">
        <v>0.23</v>
      </c>
      <c r="P37" s="136">
        <v>0.22</v>
      </c>
      <c r="Q37" s="134">
        <v>0.16</v>
      </c>
      <c r="R37" s="134">
        <v>0.1</v>
      </c>
      <c r="S37" s="134">
        <v>0.22</v>
      </c>
      <c r="T37" s="136">
        <v>0.23</v>
      </c>
      <c r="U37" s="134">
        <v>0.22</v>
      </c>
      <c r="V37" s="137">
        <v>-0.03</v>
      </c>
    </row>
    <row r="38" spans="1:22" x14ac:dyDescent="0.3">
      <c r="A38" s="197"/>
      <c r="B38" s="144" t="s">
        <v>29</v>
      </c>
      <c r="C38" s="144" t="str">
        <f>VLOOKUP(B38,'Table 12'!B:C,2,0)</f>
        <v>부록:</v>
      </c>
      <c r="D38" s="130"/>
      <c r="E38" s="130"/>
      <c r="F38" s="131"/>
      <c r="G38" s="130"/>
      <c r="H38" s="130"/>
      <c r="I38" s="130"/>
      <c r="J38" s="130"/>
      <c r="K38" s="130"/>
      <c r="L38" s="130"/>
      <c r="M38" s="130"/>
      <c r="N38" s="130"/>
      <c r="O38" s="130"/>
      <c r="P38" s="130"/>
      <c r="Q38" s="130"/>
      <c r="R38" s="130"/>
      <c r="S38" s="130"/>
      <c r="T38" s="130"/>
      <c r="U38" s="130"/>
      <c r="V38" s="131"/>
    </row>
    <row r="39" spans="1:22" ht="17.25" x14ac:dyDescent="0.3">
      <c r="A39" s="199">
        <v>31</v>
      </c>
      <c r="B39" s="138" t="s">
        <v>279</v>
      </c>
      <c r="C39" s="138" t="str">
        <f>VLOOKUP(B39,'Table 12'!B:C,2,0)</f>
        <v>민간 상품 생산 산업</v>
      </c>
      <c r="D39" s="133">
        <v>-0.5</v>
      </c>
      <c r="E39" s="134">
        <v>0.62</v>
      </c>
      <c r="F39" s="135">
        <v>0.61</v>
      </c>
      <c r="G39" s="136">
        <v>-0.3</v>
      </c>
      <c r="H39" s="134">
        <v>0.85</v>
      </c>
      <c r="I39" s="134">
        <v>-1.03</v>
      </c>
      <c r="J39" s="134">
        <v>-1.47</v>
      </c>
      <c r="K39" s="134">
        <v>-0.22</v>
      </c>
      <c r="L39" s="136">
        <v>0.89</v>
      </c>
      <c r="M39" s="134">
        <v>-0.24</v>
      </c>
      <c r="N39" s="134">
        <v>1.38</v>
      </c>
      <c r="O39" s="134">
        <v>1.65</v>
      </c>
      <c r="P39" s="136">
        <v>0.78</v>
      </c>
      <c r="Q39" s="134">
        <v>-0.42</v>
      </c>
      <c r="R39" s="134">
        <v>1.31</v>
      </c>
      <c r="S39" s="134">
        <v>0.4</v>
      </c>
      <c r="T39" s="136">
        <v>-0.13</v>
      </c>
      <c r="U39" s="134">
        <v>-0.99</v>
      </c>
      <c r="V39" s="137">
        <v>1.62</v>
      </c>
    </row>
    <row r="40" spans="1:22" ht="17.25" x14ac:dyDescent="0.3">
      <c r="A40" s="206">
        <v>32</v>
      </c>
      <c r="B40" s="244" t="s">
        <v>280</v>
      </c>
      <c r="C40" s="244" t="str">
        <f>VLOOKUP(B40,'Table 12'!B:C,2,0)</f>
        <v>민간 서비스 생산 산업</v>
      </c>
      <c r="D40" s="146">
        <v>2.86</v>
      </c>
      <c r="E40" s="147">
        <v>2.23</v>
      </c>
      <c r="F40" s="148">
        <v>1.93</v>
      </c>
      <c r="G40" s="149">
        <v>3.26</v>
      </c>
      <c r="H40" s="147">
        <v>6.11</v>
      </c>
      <c r="I40" s="147">
        <v>-0.19</v>
      </c>
      <c r="J40" s="147">
        <v>1.96</v>
      </c>
      <c r="K40" s="147">
        <v>3.01</v>
      </c>
      <c r="L40" s="149">
        <v>1.98</v>
      </c>
      <c r="M40" s="147">
        <v>3.11</v>
      </c>
      <c r="N40" s="147">
        <v>1.07</v>
      </c>
      <c r="O40" s="147">
        <v>2.84</v>
      </c>
      <c r="P40" s="149">
        <v>2.2400000000000002</v>
      </c>
      <c r="Q40" s="147">
        <v>1.01</v>
      </c>
      <c r="R40" s="147">
        <v>2.12</v>
      </c>
      <c r="S40" s="147">
        <v>2.61</v>
      </c>
      <c r="T40" s="149">
        <v>1.71</v>
      </c>
      <c r="U40" s="147">
        <v>0.28999999999999998</v>
      </c>
      <c r="V40" s="150">
        <v>2.52</v>
      </c>
    </row>
    <row r="41" spans="1:22" ht="15" customHeight="1" x14ac:dyDescent="0.3">
      <c r="A41" s="264"/>
      <c r="B41" s="264"/>
      <c r="C41" s="264"/>
      <c r="D41" s="264"/>
      <c r="E41" s="264"/>
      <c r="F41" s="264"/>
      <c r="G41" s="264"/>
      <c r="H41" s="264"/>
      <c r="I41" s="264"/>
      <c r="J41" s="264"/>
      <c r="K41" s="264"/>
      <c r="L41" s="264"/>
      <c r="M41" s="264"/>
      <c r="N41" s="264"/>
      <c r="O41" s="264"/>
      <c r="P41" s="264"/>
      <c r="Q41" s="264"/>
      <c r="R41" s="264"/>
      <c r="S41" s="264"/>
      <c r="T41" s="264"/>
      <c r="U41" s="264"/>
      <c r="V41" s="264"/>
    </row>
    <row r="42" spans="1:22" x14ac:dyDescent="0.3">
      <c r="A42" s="464" t="s">
        <v>192</v>
      </c>
      <c r="B42" s="261"/>
      <c r="C42" s="261"/>
      <c r="D42" s="261"/>
      <c r="E42" s="261"/>
      <c r="F42" s="261"/>
      <c r="G42" s="261"/>
      <c r="H42" s="261"/>
      <c r="I42" s="261"/>
      <c r="J42" s="261"/>
      <c r="K42" s="261"/>
      <c r="L42" s="261"/>
      <c r="M42" s="261"/>
      <c r="N42" s="261"/>
      <c r="O42" s="261"/>
      <c r="P42" s="261"/>
      <c r="Q42" s="261"/>
      <c r="R42" s="261"/>
      <c r="S42" s="261"/>
      <c r="T42" s="261"/>
      <c r="U42" s="261"/>
      <c r="V42" s="261"/>
    </row>
    <row r="43" spans="1:22" x14ac:dyDescent="0.3">
      <c r="A43" s="464" t="str">
        <f>IF(A42='Table 12'!A40,'Table 12'!A41)</f>
        <v xml:space="preserve"> 농림어업과 수렵업, 광업, 건설업 및 제조업을 구성됩니다.</v>
      </c>
      <c r="B43" s="261"/>
      <c r="C43" s="261"/>
      <c r="D43" s="261"/>
      <c r="E43" s="261"/>
      <c r="F43" s="261"/>
      <c r="G43" s="261"/>
      <c r="H43" s="261"/>
      <c r="I43" s="261"/>
      <c r="J43" s="261"/>
      <c r="K43" s="261"/>
      <c r="L43" s="261"/>
      <c r="M43" s="261"/>
      <c r="N43" s="261"/>
      <c r="O43" s="261"/>
      <c r="P43" s="261"/>
      <c r="Q43" s="261"/>
      <c r="R43" s="261"/>
      <c r="S43" s="261"/>
      <c r="T43" s="261"/>
      <c r="U43" s="261"/>
      <c r="V43" s="261"/>
    </row>
    <row r="44" spans="1:22" x14ac:dyDescent="0.3">
      <c r="A44" s="464"/>
      <c r="B44" s="261"/>
      <c r="C44" s="261"/>
      <c r="D44" s="261"/>
      <c r="E44" s="261"/>
      <c r="F44" s="261"/>
      <c r="G44" s="261"/>
      <c r="H44" s="261"/>
      <c r="I44" s="261"/>
      <c r="J44" s="261"/>
      <c r="K44" s="261"/>
      <c r="L44" s="261"/>
      <c r="M44" s="261"/>
      <c r="N44" s="261"/>
      <c r="O44" s="261"/>
      <c r="P44" s="261"/>
      <c r="Q44" s="261"/>
      <c r="R44" s="261"/>
      <c r="S44" s="261"/>
      <c r="T44" s="261"/>
      <c r="U44" s="261"/>
      <c r="V44" s="261"/>
    </row>
    <row r="45" spans="1:22" x14ac:dyDescent="0.3">
      <c r="A45" s="465" t="s">
        <v>281</v>
      </c>
      <c r="B45" s="262"/>
      <c r="C45" s="262"/>
      <c r="D45" s="262"/>
      <c r="E45" s="262"/>
      <c r="F45" s="262"/>
      <c r="G45" s="262"/>
      <c r="H45" s="262"/>
      <c r="I45" s="262"/>
      <c r="J45" s="262"/>
      <c r="K45" s="262"/>
      <c r="L45" s="262"/>
      <c r="M45" s="262"/>
      <c r="N45" s="262"/>
      <c r="O45" s="262"/>
      <c r="P45" s="262"/>
      <c r="Q45" s="262"/>
      <c r="R45" s="262"/>
      <c r="S45" s="262"/>
      <c r="T45" s="262"/>
      <c r="U45" s="262"/>
      <c r="V45" s="262"/>
    </row>
    <row r="46" spans="1:22" x14ac:dyDescent="0.3">
      <c r="A46" s="465" t="str">
        <f>IF(A45='Table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6" s="262"/>
      <c r="C46" s="262"/>
      <c r="D46" s="262"/>
      <c r="E46" s="262"/>
      <c r="F46" s="262"/>
      <c r="G46" s="262"/>
      <c r="H46" s="262"/>
      <c r="I46" s="262"/>
      <c r="J46" s="262"/>
      <c r="K46" s="262"/>
      <c r="L46" s="262"/>
      <c r="M46" s="262"/>
      <c r="N46" s="262"/>
      <c r="O46" s="262"/>
      <c r="P46" s="262"/>
      <c r="Q46" s="262"/>
      <c r="R46" s="262"/>
      <c r="S46" s="262"/>
      <c r="T46" s="262"/>
      <c r="U46" s="262"/>
      <c r="V46" s="262"/>
    </row>
    <row r="47" spans="1:22" x14ac:dyDescent="0.3">
      <c r="A47" s="465"/>
      <c r="B47" s="262"/>
      <c r="C47" s="262"/>
      <c r="D47" s="262"/>
      <c r="E47" s="262"/>
      <c r="F47" s="262"/>
      <c r="G47" s="262"/>
      <c r="H47" s="262"/>
      <c r="I47" s="262"/>
      <c r="J47" s="262"/>
      <c r="K47" s="262"/>
      <c r="L47" s="262"/>
      <c r="M47" s="262"/>
      <c r="N47" s="262"/>
      <c r="O47" s="262"/>
      <c r="P47" s="262"/>
      <c r="Q47" s="262"/>
      <c r="R47" s="262"/>
      <c r="S47" s="262"/>
      <c r="T47" s="262"/>
      <c r="U47" s="262"/>
      <c r="V47" s="262"/>
    </row>
    <row r="48" spans="1:22" x14ac:dyDescent="0.3">
      <c r="A48" s="466" t="s">
        <v>194</v>
      </c>
      <c r="B48" s="265"/>
      <c r="C48" s="265"/>
      <c r="D48" s="265"/>
      <c r="E48" s="265"/>
      <c r="F48" s="265"/>
      <c r="G48" s="265"/>
      <c r="H48" s="265"/>
      <c r="I48" s="265"/>
      <c r="J48" s="265"/>
      <c r="K48" s="265"/>
      <c r="L48" s="265"/>
      <c r="M48" s="265"/>
      <c r="N48" s="265"/>
      <c r="O48" s="265"/>
      <c r="P48" s="265"/>
      <c r="Q48" s="265"/>
      <c r="R48" s="265"/>
      <c r="S48" s="265"/>
      <c r="T48" s="265"/>
      <c r="U48" s="265"/>
      <c r="V48" s="265"/>
    </row>
    <row r="49" spans="1:22" x14ac:dyDescent="0.3">
      <c r="A49" s="466" t="s">
        <v>552</v>
      </c>
      <c r="B49" s="265"/>
      <c r="C49" s="265"/>
      <c r="D49" s="265"/>
      <c r="E49" s="265"/>
      <c r="F49" s="265"/>
      <c r="G49" s="265"/>
      <c r="H49" s="265"/>
      <c r="I49" s="265"/>
      <c r="J49" s="265"/>
      <c r="K49" s="265"/>
      <c r="L49" s="265"/>
      <c r="M49" s="265"/>
      <c r="N49" s="265"/>
      <c r="O49" s="265"/>
      <c r="P49" s="265"/>
      <c r="Q49" s="265"/>
      <c r="R49" s="265"/>
      <c r="S49" s="265"/>
      <c r="T49" s="265"/>
      <c r="U49" s="265"/>
      <c r="V49" s="265"/>
    </row>
    <row r="50" spans="1:22" x14ac:dyDescent="0.3">
      <c r="A50" s="466"/>
      <c r="B50" s="265"/>
      <c r="C50" s="265"/>
      <c r="D50" s="265"/>
      <c r="E50" s="265"/>
      <c r="F50" s="265"/>
      <c r="G50" s="265"/>
      <c r="H50" s="265"/>
      <c r="I50" s="265"/>
      <c r="J50" s="265"/>
      <c r="K50" s="265"/>
      <c r="L50" s="265"/>
      <c r="M50" s="265"/>
      <c r="N50" s="265"/>
      <c r="O50" s="265"/>
      <c r="P50" s="265"/>
      <c r="Q50" s="265"/>
      <c r="R50" s="265"/>
      <c r="S50" s="265"/>
      <c r="T50" s="265"/>
      <c r="U50" s="265"/>
      <c r="V50" s="265"/>
    </row>
    <row r="51" spans="1:22" x14ac:dyDescent="0.3">
      <c r="A51" s="466" t="s">
        <v>97</v>
      </c>
      <c r="B51" s="265"/>
      <c r="C51" s="265"/>
      <c r="D51" s="265"/>
      <c r="E51" s="265"/>
      <c r="F51" s="265"/>
      <c r="G51" s="265"/>
      <c r="H51" s="265"/>
      <c r="I51" s="265"/>
      <c r="J51" s="265"/>
      <c r="K51" s="265"/>
      <c r="L51" s="265"/>
      <c r="M51" s="265"/>
      <c r="N51" s="265"/>
      <c r="O51" s="265"/>
      <c r="P51" s="265"/>
      <c r="Q51" s="265"/>
      <c r="R51" s="265"/>
      <c r="S51" s="265"/>
      <c r="T51" s="265"/>
      <c r="U51" s="265"/>
      <c r="V51" s="265"/>
    </row>
    <row r="52" spans="1:22" x14ac:dyDescent="0.3">
      <c r="B52" s="125" t="s">
        <v>193</v>
      </c>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4" right="0.3" top="0.5" bottom="0.5" header="0" footer="0"/>
  <pageSetup scale="56" orientation="portrait" r:id="rId1"/>
  <headerFooter alignWithMargins="0"/>
  <customProperties>
    <customPr name="SourceTableID" r:id="rId2"/>
  </customPropertie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R49"/>
  <sheetViews>
    <sheetView showGridLines="0" zoomScaleNormal="100" workbookViewId="0"/>
  </sheetViews>
  <sheetFormatPr defaultColWidth="9.125" defaultRowHeight="16.5" x14ac:dyDescent="0.3"/>
  <cols>
    <col min="1" max="1" width="4.75" style="125" customWidth="1"/>
    <col min="2" max="3" width="64.75" style="125" customWidth="1"/>
    <col min="4" max="18" width="9.75" style="125" customWidth="1"/>
    <col min="19" max="22" width="8.25" customWidth="1"/>
  </cols>
  <sheetData>
    <row r="1" spans="1:18" s="292" customFormat="1" ht="26.25" x14ac:dyDescent="0.3">
      <c r="A1" s="294" t="s">
        <v>195</v>
      </c>
      <c r="B1" s="294"/>
      <c r="C1" s="294"/>
      <c r="D1" s="294"/>
      <c r="E1" s="294"/>
      <c r="F1" s="294"/>
      <c r="G1" s="294"/>
      <c r="H1" s="294"/>
      <c r="I1" s="294"/>
      <c r="J1" s="294"/>
      <c r="K1" s="294"/>
      <c r="L1" s="294"/>
      <c r="M1" s="294"/>
      <c r="N1" s="294"/>
      <c r="O1" s="294"/>
      <c r="P1" s="294"/>
      <c r="Q1" s="294"/>
      <c r="R1" s="294"/>
    </row>
    <row r="2" spans="1:18" s="292" customFormat="1" ht="26.25" x14ac:dyDescent="0.3">
      <c r="A2" s="294" t="str">
        <f>VLOOKUP(A1,Contents!$B:$C,2,0)</f>
        <v>산업 그룹별 국내총생산: 전기대비 수준 및 변화</v>
      </c>
      <c r="B2" s="294"/>
      <c r="C2" s="294"/>
      <c r="D2" s="294"/>
      <c r="E2" s="294"/>
      <c r="F2" s="294"/>
      <c r="G2" s="294"/>
      <c r="H2" s="294"/>
      <c r="I2" s="294"/>
      <c r="J2" s="294"/>
      <c r="K2" s="294"/>
      <c r="L2" s="294"/>
      <c r="M2" s="294"/>
      <c r="N2" s="294"/>
      <c r="O2" s="294"/>
      <c r="P2" s="294"/>
      <c r="Q2" s="294"/>
      <c r="R2" s="294"/>
    </row>
    <row r="3" spans="1:18" x14ac:dyDescent="0.3">
      <c r="A3" s="394" t="s">
        <v>96</v>
      </c>
      <c r="B3" s="397"/>
      <c r="C3" s="282"/>
      <c r="D3" s="400" t="s">
        <v>286</v>
      </c>
      <c r="E3" s="400" t="s">
        <v>2</v>
      </c>
      <c r="F3" s="400" t="s">
        <v>2</v>
      </c>
      <c r="G3" s="400" t="s">
        <v>2</v>
      </c>
      <c r="H3" s="400" t="s">
        <v>2</v>
      </c>
      <c r="I3" s="400" t="s">
        <v>2</v>
      </c>
      <c r="J3" s="400" t="s">
        <v>288</v>
      </c>
      <c r="K3" s="400" t="s">
        <v>219</v>
      </c>
      <c r="L3" s="400" t="s">
        <v>219</v>
      </c>
      <c r="M3" s="400" t="s">
        <v>219</v>
      </c>
      <c r="N3" s="400" t="s">
        <v>219</v>
      </c>
      <c r="O3" s="400" t="s">
        <v>219</v>
      </c>
      <c r="P3" s="400" t="s">
        <v>219</v>
      </c>
      <c r="Q3" s="400" t="s">
        <v>219</v>
      </c>
      <c r="R3" s="400" t="s">
        <v>219</v>
      </c>
    </row>
    <row r="4" spans="1:18" ht="33" customHeight="1" x14ac:dyDescent="0.3">
      <c r="A4" s="395" t="s">
        <v>96</v>
      </c>
      <c r="B4" s="398"/>
      <c r="C4" s="283"/>
      <c r="D4" s="335">
        <v>2024</v>
      </c>
      <c r="E4" s="332" t="s">
        <v>285</v>
      </c>
      <c r="F4" s="333" t="s">
        <v>111</v>
      </c>
      <c r="G4" s="333" t="s">
        <v>111</v>
      </c>
      <c r="H4" s="333" t="s">
        <v>111</v>
      </c>
      <c r="I4" s="334" t="s">
        <v>111</v>
      </c>
      <c r="J4" s="335">
        <v>2024</v>
      </c>
      <c r="K4" s="333" t="s">
        <v>285</v>
      </c>
      <c r="L4" s="333" t="s">
        <v>111</v>
      </c>
      <c r="M4" s="333" t="s">
        <v>111</v>
      </c>
      <c r="N4" s="333" t="s">
        <v>111</v>
      </c>
      <c r="O4" s="334" t="s">
        <v>111</v>
      </c>
      <c r="P4" s="401" t="s">
        <v>290</v>
      </c>
      <c r="Q4" s="402"/>
      <c r="R4" s="403"/>
    </row>
    <row r="5" spans="1:18" x14ac:dyDescent="0.3">
      <c r="A5" s="395" t="s">
        <v>96</v>
      </c>
      <c r="B5" s="398"/>
      <c r="C5" s="283"/>
      <c r="D5" s="336">
        <v>2024</v>
      </c>
      <c r="E5" s="324">
        <v>2024</v>
      </c>
      <c r="F5" s="324">
        <v>2024</v>
      </c>
      <c r="G5" s="324">
        <v>2024</v>
      </c>
      <c r="H5" s="324">
        <v>2025</v>
      </c>
      <c r="I5" s="324">
        <v>2025</v>
      </c>
      <c r="J5" s="336">
        <v>2024</v>
      </c>
      <c r="K5" s="324">
        <v>2024</v>
      </c>
      <c r="L5" s="324">
        <v>2024</v>
      </c>
      <c r="M5" s="324">
        <v>2024</v>
      </c>
      <c r="N5" s="324">
        <v>2025</v>
      </c>
      <c r="O5" s="324">
        <v>2025</v>
      </c>
      <c r="P5" s="335">
        <v>2024</v>
      </c>
      <c r="Q5" s="324">
        <v>2025</v>
      </c>
      <c r="R5" s="344">
        <v>2025</v>
      </c>
    </row>
    <row r="6" spans="1:18" x14ac:dyDescent="0.3">
      <c r="A6" s="396" t="s">
        <v>96</v>
      </c>
      <c r="B6" s="399"/>
      <c r="C6" s="284"/>
      <c r="D6" s="337">
        <v>2024</v>
      </c>
      <c r="E6" s="64" t="s">
        <v>101</v>
      </c>
      <c r="F6" s="64" t="s">
        <v>100</v>
      </c>
      <c r="G6" s="64" t="s">
        <v>99</v>
      </c>
      <c r="H6" s="173" t="s">
        <v>102</v>
      </c>
      <c r="I6" s="64" t="s">
        <v>101</v>
      </c>
      <c r="J6" s="337">
        <v>2024</v>
      </c>
      <c r="K6" s="64" t="s">
        <v>101</v>
      </c>
      <c r="L6" s="64" t="s">
        <v>100</v>
      </c>
      <c r="M6" s="64" t="s">
        <v>99</v>
      </c>
      <c r="N6" s="173" t="s">
        <v>102</v>
      </c>
      <c r="O6" s="64" t="s">
        <v>101</v>
      </c>
      <c r="P6" s="337">
        <v>2024</v>
      </c>
      <c r="Q6" s="173" t="s">
        <v>102</v>
      </c>
      <c r="R6" s="64" t="s">
        <v>101</v>
      </c>
    </row>
    <row r="7" spans="1:18" x14ac:dyDescent="0.3">
      <c r="A7" s="197">
        <v>1</v>
      </c>
      <c r="B7" s="104" t="s">
        <v>39</v>
      </c>
      <c r="C7" s="457" t="str">
        <f>VLOOKUP(B7,'Table 13'!B:C,2,0)</f>
        <v>국내총생산</v>
      </c>
      <c r="D7" s="152">
        <v>29298</v>
      </c>
      <c r="E7" s="153">
        <v>29147</v>
      </c>
      <c r="F7" s="152">
        <v>29511.7</v>
      </c>
      <c r="G7" s="152">
        <v>29825.200000000001</v>
      </c>
      <c r="H7" s="152">
        <v>30042.1</v>
      </c>
      <c r="I7" s="152">
        <v>30485.7</v>
      </c>
      <c r="J7" s="154">
        <v>23358.400000000001</v>
      </c>
      <c r="K7" s="152">
        <v>23286.5</v>
      </c>
      <c r="L7" s="152">
        <v>23478.6</v>
      </c>
      <c r="M7" s="152">
        <v>23586.5</v>
      </c>
      <c r="N7" s="152">
        <v>23548.2</v>
      </c>
      <c r="O7" s="152">
        <v>23771</v>
      </c>
      <c r="P7" s="153">
        <v>634.70000000000005</v>
      </c>
      <c r="Q7" s="153">
        <v>-38.299999999999997</v>
      </c>
      <c r="R7" s="155">
        <v>222.8</v>
      </c>
    </row>
    <row r="8" spans="1:18" x14ac:dyDescent="0.3">
      <c r="A8" s="197">
        <v>2</v>
      </c>
      <c r="B8" s="105" t="s">
        <v>173</v>
      </c>
      <c r="C8" s="105" t="str">
        <f>VLOOKUP(B8,'Table 13'!B:C,2,0)</f>
        <v>민간 산업</v>
      </c>
      <c r="D8" s="152">
        <v>26001.7</v>
      </c>
      <c r="E8" s="156">
        <v>25871.3</v>
      </c>
      <c r="F8" s="152">
        <v>26193.4</v>
      </c>
      <c r="G8" s="152">
        <v>26464.799999999999</v>
      </c>
      <c r="H8" s="152">
        <v>26639.9</v>
      </c>
      <c r="I8" s="152">
        <v>27051.599999999999</v>
      </c>
      <c r="J8" s="157">
        <v>20769.2</v>
      </c>
      <c r="K8" s="152">
        <v>20708.7</v>
      </c>
      <c r="L8" s="152">
        <v>20881.7</v>
      </c>
      <c r="M8" s="152">
        <v>20973.4</v>
      </c>
      <c r="N8" s="152">
        <v>20931.400000000001</v>
      </c>
      <c r="O8" s="152">
        <v>21173.599999999999</v>
      </c>
      <c r="P8" s="156">
        <v>577.20000000000005</v>
      </c>
      <c r="Q8" s="156">
        <v>-42</v>
      </c>
      <c r="R8" s="158">
        <v>242.2</v>
      </c>
    </row>
    <row r="9" spans="1:18" x14ac:dyDescent="0.3">
      <c r="A9" s="198">
        <v>3</v>
      </c>
      <c r="B9" s="106" t="s">
        <v>174</v>
      </c>
      <c r="C9" s="106" t="str">
        <f>VLOOKUP(B9,'Table 13'!B:C,2,0)</f>
        <v>농립어업 및 수렵업</v>
      </c>
      <c r="D9" s="159">
        <v>269.7</v>
      </c>
      <c r="E9" s="160">
        <v>261.2</v>
      </c>
      <c r="F9" s="159">
        <v>268.60000000000002</v>
      </c>
      <c r="G9" s="159">
        <v>292.10000000000002</v>
      </c>
      <c r="H9" s="159">
        <v>293.2</v>
      </c>
      <c r="I9" s="159">
        <v>266.89999999999998</v>
      </c>
      <c r="J9" s="161">
        <v>205.5</v>
      </c>
      <c r="K9" s="159">
        <v>209.9</v>
      </c>
      <c r="L9" s="159">
        <v>205</v>
      </c>
      <c r="M9" s="159">
        <v>205.7</v>
      </c>
      <c r="N9" s="159">
        <v>196.4</v>
      </c>
      <c r="O9" s="159">
        <v>196</v>
      </c>
      <c r="P9" s="160">
        <v>10.5</v>
      </c>
      <c r="Q9" s="160">
        <v>-9.3000000000000007</v>
      </c>
      <c r="R9" s="162">
        <v>-0.3</v>
      </c>
    </row>
    <row r="10" spans="1:18" x14ac:dyDescent="0.3">
      <c r="A10" s="197">
        <v>4</v>
      </c>
      <c r="B10" s="111" t="s">
        <v>175</v>
      </c>
      <c r="C10" s="111" t="str">
        <f>VLOOKUP(B10,'Table 13'!B:C,2,0)</f>
        <v>광업</v>
      </c>
      <c r="D10" s="159">
        <v>404.2</v>
      </c>
      <c r="E10" s="160">
        <v>418.3</v>
      </c>
      <c r="F10" s="159">
        <v>403.3</v>
      </c>
      <c r="G10" s="159">
        <v>389.2</v>
      </c>
      <c r="H10" s="159">
        <v>411.1</v>
      </c>
      <c r="I10" s="159">
        <v>376</v>
      </c>
      <c r="J10" s="161">
        <v>362.7</v>
      </c>
      <c r="K10" s="159">
        <v>362.5</v>
      </c>
      <c r="L10" s="159">
        <v>365.9</v>
      </c>
      <c r="M10" s="159">
        <v>361</v>
      </c>
      <c r="N10" s="159">
        <v>343.2</v>
      </c>
      <c r="O10" s="159">
        <v>365.7</v>
      </c>
      <c r="P10" s="160">
        <v>9.9</v>
      </c>
      <c r="Q10" s="160">
        <v>-17.8</v>
      </c>
      <c r="R10" s="162">
        <v>22.5</v>
      </c>
    </row>
    <row r="11" spans="1:18" x14ac:dyDescent="0.3">
      <c r="A11" s="197">
        <v>5</v>
      </c>
      <c r="B11" s="111" t="s">
        <v>141</v>
      </c>
      <c r="C11" s="111" t="str">
        <f>VLOOKUP(B11,'Table 13'!B:C,2,0)</f>
        <v>유틸리티업</v>
      </c>
      <c r="D11" s="159">
        <v>454.4</v>
      </c>
      <c r="E11" s="160">
        <v>459.8</v>
      </c>
      <c r="F11" s="159">
        <v>450.7</v>
      </c>
      <c r="G11" s="159">
        <v>454.4</v>
      </c>
      <c r="H11" s="159">
        <v>460.1</v>
      </c>
      <c r="I11" s="159">
        <v>460.8</v>
      </c>
      <c r="J11" s="161">
        <v>353.4</v>
      </c>
      <c r="K11" s="159">
        <v>353.8</v>
      </c>
      <c r="L11" s="159">
        <v>352.3</v>
      </c>
      <c r="M11" s="159">
        <v>359.3</v>
      </c>
      <c r="N11" s="159">
        <v>354.8</v>
      </c>
      <c r="O11" s="159">
        <v>340.6</v>
      </c>
      <c r="P11" s="160">
        <v>7.7</v>
      </c>
      <c r="Q11" s="160">
        <v>-4.5</v>
      </c>
      <c r="R11" s="162">
        <v>-14.1</v>
      </c>
    </row>
    <row r="12" spans="1:18" x14ac:dyDescent="0.3">
      <c r="A12" s="197">
        <v>6</v>
      </c>
      <c r="B12" s="111" t="s">
        <v>176</v>
      </c>
      <c r="C12" s="111" t="str">
        <f>VLOOKUP(B12,'Table 13'!B:C,2,0)</f>
        <v>건설업</v>
      </c>
      <c r="D12" s="159">
        <v>1305.4000000000001</v>
      </c>
      <c r="E12" s="160">
        <v>1299.8</v>
      </c>
      <c r="F12" s="159">
        <v>1312.2</v>
      </c>
      <c r="G12" s="159">
        <v>1322.1</v>
      </c>
      <c r="H12" s="159">
        <v>1336.3</v>
      </c>
      <c r="I12" s="159">
        <v>1340.2</v>
      </c>
      <c r="J12" s="161">
        <v>871.5</v>
      </c>
      <c r="K12" s="159">
        <v>870</v>
      </c>
      <c r="L12" s="159">
        <v>872.5</v>
      </c>
      <c r="M12" s="159">
        <v>880.5</v>
      </c>
      <c r="N12" s="159">
        <v>882.3</v>
      </c>
      <c r="O12" s="159">
        <v>890.9</v>
      </c>
      <c r="P12" s="160">
        <v>40.4</v>
      </c>
      <c r="Q12" s="160">
        <v>1.9</v>
      </c>
      <c r="R12" s="162">
        <v>8.6</v>
      </c>
    </row>
    <row r="13" spans="1:18" x14ac:dyDescent="0.3">
      <c r="A13" s="197">
        <v>7</v>
      </c>
      <c r="B13" s="111" t="s">
        <v>142</v>
      </c>
      <c r="C13" s="111" t="str">
        <f>VLOOKUP(B13,'Table 13'!B:C,2,0)</f>
        <v>제조업</v>
      </c>
      <c r="D13" s="159">
        <v>2880.7</v>
      </c>
      <c r="E13" s="160">
        <v>2884.7</v>
      </c>
      <c r="F13" s="159">
        <v>2897.7</v>
      </c>
      <c r="G13" s="159">
        <v>2888.7</v>
      </c>
      <c r="H13" s="159">
        <v>2813.7</v>
      </c>
      <c r="I13" s="159">
        <v>2859.7</v>
      </c>
      <c r="J13" s="161">
        <v>2361.4</v>
      </c>
      <c r="K13" s="159">
        <v>2368.9</v>
      </c>
      <c r="L13" s="159">
        <v>2389</v>
      </c>
      <c r="M13" s="159">
        <v>2373.4</v>
      </c>
      <c r="N13" s="159">
        <v>2337.6999999999998</v>
      </c>
      <c r="O13" s="159">
        <v>2405</v>
      </c>
      <c r="P13" s="160">
        <v>69.3</v>
      </c>
      <c r="Q13" s="160">
        <v>-35.799999999999997</v>
      </c>
      <c r="R13" s="162">
        <v>67.3</v>
      </c>
    </row>
    <row r="14" spans="1:18" x14ac:dyDescent="0.3">
      <c r="A14" s="197">
        <v>8</v>
      </c>
      <c r="B14" s="112" t="s">
        <v>15</v>
      </c>
      <c r="C14" s="112" t="str">
        <f>VLOOKUP(B14,'Table 13'!B:C,2,0)</f>
        <v>내구재</v>
      </c>
      <c r="D14" s="159">
        <v>1524.8</v>
      </c>
      <c r="E14" s="160">
        <v>1523.3</v>
      </c>
      <c r="F14" s="159">
        <v>1543.4</v>
      </c>
      <c r="G14" s="159">
        <v>1530.2</v>
      </c>
      <c r="H14" s="159">
        <v>1526.2</v>
      </c>
      <c r="I14" s="159">
        <v>1534.3</v>
      </c>
      <c r="J14" s="161">
        <v>1260.4000000000001</v>
      </c>
      <c r="K14" s="159">
        <v>1259.2</v>
      </c>
      <c r="L14" s="159">
        <v>1274.9000000000001</v>
      </c>
      <c r="M14" s="159">
        <v>1265.5</v>
      </c>
      <c r="N14" s="159">
        <v>1259</v>
      </c>
      <c r="O14" s="159">
        <v>1286</v>
      </c>
      <c r="P14" s="160">
        <v>-4</v>
      </c>
      <c r="Q14" s="160">
        <v>-6.5</v>
      </c>
      <c r="R14" s="162">
        <v>27</v>
      </c>
    </row>
    <row r="15" spans="1:18" x14ac:dyDescent="0.3">
      <c r="A15" s="197">
        <v>9</v>
      </c>
      <c r="B15" s="112" t="s">
        <v>16</v>
      </c>
      <c r="C15" s="112" t="str">
        <f>VLOOKUP(B15,'Table 13'!B:C,2,0)</f>
        <v>비내구재</v>
      </c>
      <c r="D15" s="159">
        <v>1355.9</v>
      </c>
      <c r="E15" s="160">
        <v>1361.3</v>
      </c>
      <c r="F15" s="159">
        <v>1354.3</v>
      </c>
      <c r="G15" s="159">
        <v>1358.5</v>
      </c>
      <c r="H15" s="159">
        <v>1287.5</v>
      </c>
      <c r="I15" s="159">
        <v>1325.4</v>
      </c>
      <c r="J15" s="161">
        <v>1100</v>
      </c>
      <c r="K15" s="159">
        <v>1108.5999999999999</v>
      </c>
      <c r="L15" s="159">
        <v>1113.0999999999999</v>
      </c>
      <c r="M15" s="159">
        <v>1107</v>
      </c>
      <c r="N15" s="159">
        <v>1077.7</v>
      </c>
      <c r="O15" s="159">
        <v>1118.0999999999999</v>
      </c>
      <c r="P15" s="160">
        <v>71.2</v>
      </c>
      <c r="Q15" s="160">
        <v>-29.3</v>
      </c>
      <c r="R15" s="162">
        <v>40.4</v>
      </c>
    </row>
    <row r="16" spans="1:18" x14ac:dyDescent="0.3">
      <c r="A16" s="197">
        <v>10</v>
      </c>
      <c r="B16" s="111" t="s">
        <v>151</v>
      </c>
      <c r="C16" s="111" t="str">
        <f>VLOOKUP(B16,'Table 13'!B:C,2,0)</f>
        <v>도매업</v>
      </c>
      <c r="D16" s="159">
        <v>1706.3</v>
      </c>
      <c r="E16" s="160">
        <v>1689.8</v>
      </c>
      <c r="F16" s="159">
        <v>1717.5</v>
      </c>
      <c r="G16" s="159">
        <v>1736.9</v>
      </c>
      <c r="H16" s="159">
        <v>1761.7</v>
      </c>
      <c r="I16" s="159">
        <v>1895.9</v>
      </c>
      <c r="J16" s="161">
        <v>1148.8</v>
      </c>
      <c r="K16" s="159">
        <v>1144.8</v>
      </c>
      <c r="L16" s="159">
        <v>1153.5999999999999</v>
      </c>
      <c r="M16" s="159">
        <v>1154.7</v>
      </c>
      <c r="N16" s="159">
        <v>1146.0999999999999</v>
      </c>
      <c r="O16" s="159">
        <v>1157.5</v>
      </c>
      <c r="P16" s="160">
        <v>-8.1999999999999993</v>
      </c>
      <c r="Q16" s="160">
        <v>-8.5</v>
      </c>
      <c r="R16" s="162">
        <v>11.4</v>
      </c>
    </row>
    <row r="17" spans="1:18" x14ac:dyDescent="0.3">
      <c r="A17" s="197">
        <v>11</v>
      </c>
      <c r="B17" s="111" t="s">
        <v>152</v>
      </c>
      <c r="C17" s="111" t="str">
        <f>VLOOKUP(B17,'Table 13'!B:C,2,0)</f>
        <v>소매업</v>
      </c>
      <c r="D17" s="159">
        <v>1849</v>
      </c>
      <c r="E17" s="160">
        <v>1838.9</v>
      </c>
      <c r="F17" s="159">
        <v>1865.5</v>
      </c>
      <c r="G17" s="159">
        <v>1863.1</v>
      </c>
      <c r="H17" s="159">
        <v>1877.1</v>
      </c>
      <c r="I17" s="159">
        <v>1906.9</v>
      </c>
      <c r="J17" s="161">
        <v>1469.5</v>
      </c>
      <c r="K17" s="159">
        <v>1449.1</v>
      </c>
      <c r="L17" s="159">
        <v>1496</v>
      </c>
      <c r="M17" s="159">
        <v>1488.2</v>
      </c>
      <c r="N17" s="159">
        <v>1471.9</v>
      </c>
      <c r="O17" s="159">
        <v>1440.6</v>
      </c>
      <c r="P17" s="160">
        <v>138</v>
      </c>
      <c r="Q17" s="160">
        <v>-16.3</v>
      </c>
      <c r="R17" s="162">
        <v>-31.3</v>
      </c>
    </row>
    <row r="18" spans="1:18" x14ac:dyDescent="0.3">
      <c r="A18" s="198">
        <v>12</v>
      </c>
      <c r="B18" s="111" t="s">
        <v>153</v>
      </c>
      <c r="C18" s="111" t="str">
        <f>VLOOKUP(B18,'Table 13'!B:C,2,0)</f>
        <v>운송 및 창고업</v>
      </c>
      <c r="D18" s="159">
        <v>987.3</v>
      </c>
      <c r="E18" s="160">
        <v>984.6</v>
      </c>
      <c r="F18" s="159">
        <v>996.9</v>
      </c>
      <c r="G18" s="159">
        <v>1002.3</v>
      </c>
      <c r="H18" s="159">
        <v>1011.7</v>
      </c>
      <c r="I18" s="159">
        <v>1016.1</v>
      </c>
      <c r="J18" s="161">
        <v>734.4</v>
      </c>
      <c r="K18" s="159">
        <v>728.9</v>
      </c>
      <c r="L18" s="159">
        <v>736.2</v>
      </c>
      <c r="M18" s="159">
        <v>747.2</v>
      </c>
      <c r="N18" s="159">
        <v>735.3</v>
      </c>
      <c r="O18" s="159">
        <v>744</v>
      </c>
      <c r="P18" s="160">
        <v>21.7</v>
      </c>
      <c r="Q18" s="160">
        <v>-11.9</v>
      </c>
      <c r="R18" s="162">
        <v>8.8000000000000007</v>
      </c>
    </row>
    <row r="19" spans="1:18" x14ac:dyDescent="0.3">
      <c r="A19" s="197">
        <v>13</v>
      </c>
      <c r="B19" s="111" t="s">
        <v>154</v>
      </c>
      <c r="C19" s="111" t="str">
        <f>VLOOKUP(B19,'Table 13'!B:C,2,0)</f>
        <v>정보업</v>
      </c>
      <c r="D19" s="159">
        <v>1592.7</v>
      </c>
      <c r="E19" s="160">
        <v>1580.9</v>
      </c>
      <c r="F19" s="159">
        <v>1610.2</v>
      </c>
      <c r="G19" s="159">
        <v>1626.4</v>
      </c>
      <c r="H19" s="159">
        <v>1633.8</v>
      </c>
      <c r="I19" s="159">
        <v>1666.3</v>
      </c>
      <c r="J19" s="161">
        <v>1704.3</v>
      </c>
      <c r="K19" s="159">
        <v>1691.7</v>
      </c>
      <c r="L19" s="159">
        <v>1718.9</v>
      </c>
      <c r="M19" s="159">
        <v>1732.3</v>
      </c>
      <c r="N19" s="159">
        <v>1767.8</v>
      </c>
      <c r="O19" s="159">
        <v>1821.9</v>
      </c>
      <c r="P19" s="160">
        <v>87.8</v>
      </c>
      <c r="Q19" s="160">
        <v>35.5</v>
      </c>
      <c r="R19" s="162">
        <v>54.1</v>
      </c>
    </row>
    <row r="20" spans="1:18" x14ac:dyDescent="0.3">
      <c r="A20" s="198">
        <v>14</v>
      </c>
      <c r="B20" s="106" t="s">
        <v>177</v>
      </c>
      <c r="C20" s="106" t="str">
        <f>VLOOKUP(B20,'Table 13'!B:C,2,0)</f>
        <v>금융, 보험, 부동산, 임대 및 리스업</v>
      </c>
      <c r="D20" s="159">
        <v>6281.6</v>
      </c>
      <c r="E20" s="160">
        <v>6248.5</v>
      </c>
      <c r="F20" s="159">
        <v>6330.7</v>
      </c>
      <c r="G20" s="159">
        <v>6422.2</v>
      </c>
      <c r="H20" s="159">
        <v>6511.4</v>
      </c>
      <c r="I20" s="159">
        <v>6620.9</v>
      </c>
      <c r="J20" s="161">
        <v>4788.5</v>
      </c>
      <c r="K20" s="159">
        <v>4787.8</v>
      </c>
      <c r="L20" s="159">
        <v>4795.6000000000004</v>
      </c>
      <c r="M20" s="159">
        <v>4830.6000000000004</v>
      </c>
      <c r="N20" s="159">
        <v>4868.3999999999996</v>
      </c>
      <c r="O20" s="159">
        <v>4931.7</v>
      </c>
      <c r="P20" s="160">
        <v>62.7</v>
      </c>
      <c r="Q20" s="160">
        <v>37.799999999999997</v>
      </c>
      <c r="R20" s="162">
        <v>63.3</v>
      </c>
    </row>
    <row r="21" spans="1:18" x14ac:dyDescent="0.3">
      <c r="A21" s="197">
        <v>15</v>
      </c>
      <c r="B21" s="112" t="s">
        <v>178</v>
      </c>
      <c r="C21" s="112" t="str">
        <f>VLOOKUP(B21,'Table 13'!B:C,2,0)</f>
        <v>금융 및 보험업</v>
      </c>
      <c r="D21" s="159">
        <v>2229.1999999999998</v>
      </c>
      <c r="E21" s="160">
        <v>2216</v>
      </c>
      <c r="F21" s="159">
        <v>2252</v>
      </c>
      <c r="G21" s="159">
        <v>2298.6</v>
      </c>
      <c r="H21" s="159">
        <v>2338</v>
      </c>
      <c r="I21" s="159">
        <v>2398.6</v>
      </c>
      <c r="J21" s="161">
        <v>1627.2</v>
      </c>
      <c r="K21" s="159">
        <v>1634.5</v>
      </c>
      <c r="L21" s="159">
        <v>1627.6</v>
      </c>
      <c r="M21" s="159">
        <v>1636.4</v>
      </c>
      <c r="N21" s="159">
        <v>1640.3</v>
      </c>
      <c r="O21" s="159">
        <v>1677.5</v>
      </c>
      <c r="P21" s="160">
        <v>2.2999999999999998</v>
      </c>
      <c r="Q21" s="160">
        <v>3.9</v>
      </c>
      <c r="R21" s="162">
        <v>37.200000000000003</v>
      </c>
    </row>
    <row r="22" spans="1:18" x14ac:dyDescent="0.3">
      <c r="A22" s="198">
        <v>16</v>
      </c>
      <c r="B22" s="112" t="s">
        <v>179</v>
      </c>
      <c r="C22" s="112" t="str">
        <f>VLOOKUP(B22,'Table 13'!B:C,2,0)</f>
        <v>부동산, 임대 및 리스업</v>
      </c>
      <c r="D22" s="159">
        <v>4052.4</v>
      </c>
      <c r="E22" s="160">
        <v>4032.5</v>
      </c>
      <c r="F22" s="159">
        <v>4078.7</v>
      </c>
      <c r="G22" s="159">
        <v>4123.6000000000004</v>
      </c>
      <c r="H22" s="159">
        <v>4173.3999999999996</v>
      </c>
      <c r="I22" s="159">
        <v>4222.3999999999996</v>
      </c>
      <c r="J22" s="161">
        <v>3167.3</v>
      </c>
      <c r="K22" s="159">
        <v>3158.8</v>
      </c>
      <c r="L22" s="159">
        <v>3174.2</v>
      </c>
      <c r="M22" s="159">
        <v>3200.8</v>
      </c>
      <c r="N22" s="159">
        <v>3235.6</v>
      </c>
      <c r="O22" s="159">
        <v>3260.1</v>
      </c>
      <c r="P22" s="160">
        <v>61.6</v>
      </c>
      <c r="Q22" s="160">
        <v>34.799999999999997</v>
      </c>
      <c r="R22" s="162">
        <v>24.5</v>
      </c>
    </row>
    <row r="23" spans="1:18" x14ac:dyDescent="0.3">
      <c r="A23" s="198">
        <v>17</v>
      </c>
      <c r="B23" s="111" t="s">
        <v>180</v>
      </c>
      <c r="C23" s="111" t="str">
        <f>VLOOKUP(B23,'Table 13'!B:C,2,0)</f>
        <v>전문 및 사업 서비스</v>
      </c>
      <c r="D23" s="159">
        <v>3811.1</v>
      </c>
      <c r="E23" s="160">
        <v>3776.2</v>
      </c>
      <c r="F23" s="159">
        <v>3844.5</v>
      </c>
      <c r="G23" s="159">
        <v>3907.4</v>
      </c>
      <c r="H23" s="159">
        <v>3933.4</v>
      </c>
      <c r="I23" s="159">
        <v>3980.2</v>
      </c>
      <c r="J23" s="161">
        <v>3469</v>
      </c>
      <c r="K23" s="159">
        <v>3451.3</v>
      </c>
      <c r="L23" s="159">
        <v>3483.3</v>
      </c>
      <c r="M23" s="159">
        <v>3507</v>
      </c>
      <c r="N23" s="159">
        <v>3516.3</v>
      </c>
      <c r="O23" s="159">
        <v>3555</v>
      </c>
      <c r="P23" s="160">
        <v>69.3</v>
      </c>
      <c r="Q23" s="160">
        <v>9.3000000000000007</v>
      </c>
      <c r="R23" s="162">
        <v>38.799999999999997</v>
      </c>
    </row>
    <row r="24" spans="1:18" x14ac:dyDescent="0.3">
      <c r="A24" s="198">
        <v>18</v>
      </c>
      <c r="B24" s="113" t="s">
        <v>181</v>
      </c>
      <c r="C24" s="113" t="str">
        <f>VLOOKUP(B24,'Table 13'!B:C,2,0)</f>
        <v>전문, 과학 및 기술 서비스</v>
      </c>
      <c r="D24" s="159">
        <v>2355.1</v>
      </c>
      <c r="E24" s="160">
        <v>2337.3000000000002</v>
      </c>
      <c r="F24" s="159">
        <v>2377.1999999999998</v>
      </c>
      <c r="G24" s="159">
        <v>2407.6999999999998</v>
      </c>
      <c r="H24" s="159">
        <v>2433</v>
      </c>
      <c r="I24" s="159">
        <v>2465.8000000000002</v>
      </c>
      <c r="J24" s="161">
        <v>2188.5</v>
      </c>
      <c r="K24" s="159">
        <v>2174.6999999999998</v>
      </c>
      <c r="L24" s="159">
        <v>2199.5</v>
      </c>
      <c r="M24" s="159">
        <v>2218</v>
      </c>
      <c r="N24" s="159">
        <v>2234.1999999999998</v>
      </c>
      <c r="O24" s="159">
        <v>2268.6</v>
      </c>
      <c r="P24" s="160">
        <v>65.099999999999994</v>
      </c>
      <c r="Q24" s="160">
        <v>16.2</v>
      </c>
      <c r="R24" s="162">
        <v>34.5</v>
      </c>
    </row>
    <row r="25" spans="1:18" x14ac:dyDescent="0.3">
      <c r="A25" s="198">
        <v>19</v>
      </c>
      <c r="B25" s="113" t="s">
        <v>182</v>
      </c>
      <c r="C25" s="113" t="str">
        <f>VLOOKUP(B25,'Table 13'!B:C,2,0)</f>
        <v>기업 경영 서비스</v>
      </c>
      <c r="D25" s="159">
        <v>544.29999999999995</v>
      </c>
      <c r="E25" s="160">
        <v>532.79999999999995</v>
      </c>
      <c r="F25" s="159">
        <v>551.5</v>
      </c>
      <c r="G25" s="159">
        <v>571.79999999999995</v>
      </c>
      <c r="H25" s="159">
        <v>566.70000000000005</v>
      </c>
      <c r="I25" s="159">
        <v>570.79999999999995</v>
      </c>
      <c r="J25" s="161">
        <v>555.6</v>
      </c>
      <c r="K25" s="159">
        <v>550.6</v>
      </c>
      <c r="L25" s="159">
        <v>558.29999999999995</v>
      </c>
      <c r="M25" s="159">
        <v>561.1</v>
      </c>
      <c r="N25" s="159">
        <v>557.6</v>
      </c>
      <c r="O25" s="159">
        <v>564.6</v>
      </c>
      <c r="P25" s="160">
        <v>17.600000000000001</v>
      </c>
      <c r="Q25" s="160">
        <v>-3.5</v>
      </c>
      <c r="R25" s="162">
        <v>7</v>
      </c>
    </row>
    <row r="26" spans="1:18" x14ac:dyDescent="0.3">
      <c r="A26" s="198">
        <v>20</v>
      </c>
      <c r="B26" s="113" t="s">
        <v>183</v>
      </c>
      <c r="C26" s="113" t="str">
        <f>VLOOKUP(B26,'Table 13'!B:C,2,0)</f>
        <v>행정 및 폐기물 관리 서비스</v>
      </c>
      <c r="D26" s="159">
        <v>911.7</v>
      </c>
      <c r="E26" s="160">
        <v>906.2</v>
      </c>
      <c r="F26" s="159">
        <v>915.9</v>
      </c>
      <c r="G26" s="159">
        <v>927.9</v>
      </c>
      <c r="H26" s="159">
        <v>933.7</v>
      </c>
      <c r="I26" s="159">
        <v>943.6</v>
      </c>
      <c r="J26" s="161">
        <v>735</v>
      </c>
      <c r="K26" s="159">
        <v>735.2</v>
      </c>
      <c r="L26" s="159">
        <v>736</v>
      </c>
      <c r="M26" s="159">
        <v>738.7</v>
      </c>
      <c r="N26" s="159">
        <v>735.8</v>
      </c>
      <c r="O26" s="159">
        <v>734.9</v>
      </c>
      <c r="P26" s="160">
        <v>-9.1</v>
      </c>
      <c r="Q26" s="160">
        <v>-2.9</v>
      </c>
      <c r="R26" s="162">
        <v>-1</v>
      </c>
    </row>
    <row r="27" spans="1:18" x14ac:dyDescent="0.3">
      <c r="A27" s="198">
        <v>21</v>
      </c>
      <c r="B27" s="106" t="s">
        <v>184</v>
      </c>
      <c r="C27" s="106" t="str">
        <f>VLOOKUP(B27,'Table 13'!B:C,2,0)</f>
        <v>교육, 의료 및 사회 복지 서비스</v>
      </c>
      <c r="D27" s="159">
        <v>2544.1999999999998</v>
      </c>
      <c r="E27" s="160">
        <v>2520.8000000000002</v>
      </c>
      <c r="F27" s="159">
        <v>2567.3000000000002</v>
      </c>
      <c r="G27" s="159">
        <v>2611.6</v>
      </c>
      <c r="H27" s="159">
        <v>2651.4</v>
      </c>
      <c r="I27" s="159">
        <v>2697.4</v>
      </c>
      <c r="J27" s="161">
        <v>2119.5</v>
      </c>
      <c r="K27" s="159">
        <v>2108.4</v>
      </c>
      <c r="L27" s="159">
        <v>2133.1</v>
      </c>
      <c r="M27" s="159">
        <v>2155.1</v>
      </c>
      <c r="N27" s="159">
        <v>2174</v>
      </c>
      <c r="O27" s="159">
        <v>2194.1</v>
      </c>
      <c r="P27" s="160">
        <v>86.2</v>
      </c>
      <c r="Q27" s="160">
        <v>19</v>
      </c>
      <c r="R27" s="162">
        <v>20.100000000000001</v>
      </c>
    </row>
    <row r="28" spans="1:18" x14ac:dyDescent="0.3">
      <c r="A28" s="197">
        <v>22</v>
      </c>
      <c r="B28" s="112" t="s">
        <v>185</v>
      </c>
      <c r="C28" s="112" t="str">
        <f>VLOOKUP(B28,'Table 13'!B:C,2,0)</f>
        <v>교육 서비스</v>
      </c>
      <c r="D28" s="159">
        <v>334.8</v>
      </c>
      <c r="E28" s="160">
        <v>330.5</v>
      </c>
      <c r="F28" s="159">
        <v>337.2</v>
      </c>
      <c r="G28" s="159">
        <v>343.9</v>
      </c>
      <c r="H28" s="159">
        <v>343.7</v>
      </c>
      <c r="I28" s="159">
        <v>343.4</v>
      </c>
      <c r="J28" s="161">
        <v>275.3</v>
      </c>
      <c r="K28" s="159">
        <v>273.10000000000002</v>
      </c>
      <c r="L28" s="159">
        <v>276.39999999999998</v>
      </c>
      <c r="M28" s="159">
        <v>280</v>
      </c>
      <c r="N28" s="159">
        <v>277.60000000000002</v>
      </c>
      <c r="O28" s="159">
        <v>275</v>
      </c>
      <c r="P28" s="160">
        <v>7.4</v>
      </c>
      <c r="Q28" s="160">
        <v>-2.4</v>
      </c>
      <c r="R28" s="162">
        <v>-2.6</v>
      </c>
    </row>
    <row r="29" spans="1:18" x14ac:dyDescent="0.3">
      <c r="A29" s="198">
        <v>23</v>
      </c>
      <c r="B29" s="112" t="s">
        <v>186</v>
      </c>
      <c r="C29" s="112" t="str">
        <f>VLOOKUP(B29,'Table 13'!B:C,2,0)</f>
        <v>의료 및 사회 복지 서비스</v>
      </c>
      <c r="D29" s="159">
        <v>2209.4</v>
      </c>
      <c r="E29" s="160">
        <v>2190.3000000000002</v>
      </c>
      <c r="F29" s="159">
        <v>2230.1</v>
      </c>
      <c r="G29" s="159">
        <v>2267.6999999999998</v>
      </c>
      <c r="H29" s="159">
        <v>2307.6999999999998</v>
      </c>
      <c r="I29" s="159">
        <v>2354</v>
      </c>
      <c r="J29" s="161">
        <v>1844.7</v>
      </c>
      <c r="K29" s="159">
        <v>1835.9</v>
      </c>
      <c r="L29" s="159">
        <v>1857.2</v>
      </c>
      <c r="M29" s="159">
        <v>1875.7</v>
      </c>
      <c r="N29" s="159">
        <v>1897.1</v>
      </c>
      <c r="O29" s="159">
        <v>1919.8</v>
      </c>
      <c r="P29" s="160">
        <v>78.900000000000006</v>
      </c>
      <c r="Q29" s="160">
        <v>21.4</v>
      </c>
      <c r="R29" s="162">
        <v>22.8</v>
      </c>
    </row>
    <row r="30" spans="1:18" x14ac:dyDescent="0.3">
      <c r="A30" s="198">
        <v>24</v>
      </c>
      <c r="B30" s="106" t="s">
        <v>187</v>
      </c>
      <c r="C30" s="106" t="str">
        <f>VLOOKUP(B30,'Table 13'!B:C,2,0)</f>
        <v>예술, 오락 및 여가 서비스, 숙박 및 음식점업</v>
      </c>
      <c r="D30" s="159">
        <v>1287.0999999999999</v>
      </c>
      <c r="E30" s="160">
        <v>1284.5</v>
      </c>
      <c r="F30" s="159">
        <v>1293.0999999999999</v>
      </c>
      <c r="G30" s="159">
        <v>1304.9000000000001</v>
      </c>
      <c r="H30" s="159">
        <v>1306.2</v>
      </c>
      <c r="I30" s="159">
        <v>1324.5</v>
      </c>
      <c r="J30" s="161">
        <v>897.8</v>
      </c>
      <c r="K30" s="159">
        <v>897.8</v>
      </c>
      <c r="L30" s="159">
        <v>899.9</v>
      </c>
      <c r="M30" s="159">
        <v>899.8</v>
      </c>
      <c r="N30" s="159">
        <v>883.9</v>
      </c>
      <c r="O30" s="159">
        <v>897.3</v>
      </c>
      <c r="P30" s="160">
        <v>2.8</v>
      </c>
      <c r="Q30" s="160">
        <v>-15.9</v>
      </c>
      <c r="R30" s="162">
        <v>13.4</v>
      </c>
    </row>
    <row r="31" spans="1:18" x14ac:dyDescent="0.3">
      <c r="A31" s="198">
        <v>25</v>
      </c>
      <c r="B31" s="112" t="s">
        <v>188</v>
      </c>
      <c r="C31" s="112" t="str">
        <f>VLOOKUP(B31,'Table 13'!B:C,2,0)</f>
        <v>예술, 오락 및 여가 서비스</v>
      </c>
      <c r="D31" s="159">
        <v>326.8</v>
      </c>
      <c r="E31" s="160">
        <v>325.7</v>
      </c>
      <c r="F31" s="159">
        <v>330.9</v>
      </c>
      <c r="G31" s="159">
        <v>335.5</v>
      </c>
      <c r="H31" s="159">
        <v>346.4</v>
      </c>
      <c r="I31" s="159">
        <v>355.7</v>
      </c>
      <c r="J31" s="161">
        <v>249.9</v>
      </c>
      <c r="K31" s="159">
        <v>250.6</v>
      </c>
      <c r="L31" s="159">
        <v>253.4</v>
      </c>
      <c r="M31" s="159">
        <v>254.1</v>
      </c>
      <c r="N31" s="159">
        <v>254.2</v>
      </c>
      <c r="O31" s="159">
        <v>260</v>
      </c>
      <c r="P31" s="160">
        <v>3.4</v>
      </c>
      <c r="Q31" s="160">
        <v>0.1</v>
      </c>
      <c r="R31" s="162">
        <v>5.7</v>
      </c>
    </row>
    <row r="32" spans="1:18" x14ac:dyDescent="0.3">
      <c r="A32" s="198">
        <v>26</v>
      </c>
      <c r="B32" s="112" t="s">
        <v>189</v>
      </c>
      <c r="C32" s="112" t="str">
        <f>VLOOKUP(B32,'Table 13'!B:C,2,0)</f>
        <v>숙박 및 음식점업</v>
      </c>
      <c r="D32" s="159">
        <v>960.4</v>
      </c>
      <c r="E32" s="160">
        <v>958.7</v>
      </c>
      <c r="F32" s="159">
        <v>962.2</v>
      </c>
      <c r="G32" s="159">
        <v>969.5</v>
      </c>
      <c r="H32" s="159">
        <v>959.8</v>
      </c>
      <c r="I32" s="159">
        <v>968.9</v>
      </c>
      <c r="J32" s="161">
        <v>650.29999999999995</v>
      </c>
      <c r="K32" s="159">
        <v>649.70000000000005</v>
      </c>
      <c r="L32" s="159">
        <v>649.20000000000005</v>
      </c>
      <c r="M32" s="159">
        <v>648.6</v>
      </c>
      <c r="N32" s="159">
        <v>633</v>
      </c>
      <c r="O32" s="159">
        <v>640.9</v>
      </c>
      <c r="P32" s="160">
        <v>-0.3</v>
      </c>
      <c r="Q32" s="160">
        <v>-15.5</v>
      </c>
      <c r="R32" s="162">
        <v>7.9</v>
      </c>
    </row>
    <row r="33" spans="1:18" x14ac:dyDescent="0.3">
      <c r="A33" s="198">
        <v>27</v>
      </c>
      <c r="B33" s="111" t="s">
        <v>190</v>
      </c>
      <c r="C33" s="111" t="str">
        <f>VLOOKUP(B33,'Table 13'!B:C,2,0)</f>
        <v>기타 서비스; 정부 제외</v>
      </c>
      <c r="D33" s="159">
        <v>628</v>
      </c>
      <c r="E33" s="160">
        <v>623.29999999999995</v>
      </c>
      <c r="F33" s="159">
        <v>635.1</v>
      </c>
      <c r="G33" s="159">
        <v>643.70000000000005</v>
      </c>
      <c r="H33" s="159">
        <v>638.9</v>
      </c>
      <c r="I33" s="159">
        <v>639.70000000000005</v>
      </c>
      <c r="J33" s="161">
        <v>410</v>
      </c>
      <c r="K33" s="159">
        <v>407.4</v>
      </c>
      <c r="L33" s="159">
        <v>412.2</v>
      </c>
      <c r="M33" s="159">
        <v>412</v>
      </c>
      <c r="N33" s="159">
        <v>401.5</v>
      </c>
      <c r="O33" s="159">
        <v>400.3</v>
      </c>
      <c r="P33" s="160">
        <v>-4.5999999999999996</v>
      </c>
      <c r="Q33" s="160">
        <v>-10.5</v>
      </c>
      <c r="R33" s="162">
        <v>-1.2</v>
      </c>
    </row>
    <row r="34" spans="1:18" x14ac:dyDescent="0.3">
      <c r="A34" s="197">
        <v>28</v>
      </c>
      <c r="B34" s="105" t="s">
        <v>191</v>
      </c>
      <c r="C34" s="105" t="str">
        <f>VLOOKUP(B34,'Table 13'!B:C,2,0)</f>
        <v>정부</v>
      </c>
      <c r="D34" s="152">
        <v>3296.3</v>
      </c>
      <c r="E34" s="156">
        <v>3275.7</v>
      </c>
      <c r="F34" s="152">
        <v>3318.3</v>
      </c>
      <c r="G34" s="152">
        <v>3360.3</v>
      </c>
      <c r="H34" s="152">
        <v>3402.2</v>
      </c>
      <c r="I34" s="152">
        <v>3434.1</v>
      </c>
      <c r="J34" s="157">
        <v>2593.8000000000002</v>
      </c>
      <c r="K34" s="152">
        <v>2583.1999999999998</v>
      </c>
      <c r="L34" s="152">
        <v>2600.3000000000002</v>
      </c>
      <c r="M34" s="152">
        <v>2616.5</v>
      </c>
      <c r="N34" s="152">
        <v>2624.3</v>
      </c>
      <c r="O34" s="152">
        <v>2603.1999999999998</v>
      </c>
      <c r="P34" s="156">
        <v>55</v>
      </c>
      <c r="Q34" s="156">
        <v>7.7</v>
      </c>
      <c r="R34" s="158">
        <v>-21</v>
      </c>
    </row>
    <row r="35" spans="1:18" x14ac:dyDescent="0.3">
      <c r="A35" s="197">
        <v>29</v>
      </c>
      <c r="B35" s="111" t="s">
        <v>25</v>
      </c>
      <c r="C35" s="111" t="str">
        <f>VLOOKUP(B35,'Table 13'!B:C,2,0)</f>
        <v>연방</v>
      </c>
      <c r="D35" s="159">
        <v>1064.9000000000001</v>
      </c>
      <c r="E35" s="160">
        <v>1057.7</v>
      </c>
      <c r="F35" s="159">
        <v>1073.3</v>
      </c>
      <c r="G35" s="159">
        <v>1085.0999999999999</v>
      </c>
      <c r="H35" s="159">
        <v>1099.4000000000001</v>
      </c>
      <c r="I35" s="159">
        <v>1105.5</v>
      </c>
      <c r="J35" s="161">
        <v>828.7</v>
      </c>
      <c r="K35" s="159">
        <v>826.4</v>
      </c>
      <c r="L35" s="159">
        <v>831.1</v>
      </c>
      <c r="M35" s="159">
        <v>833.9</v>
      </c>
      <c r="N35" s="159">
        <v>829</v>
      </c>
      <c r="O35" s="159">
        <v>810.8</v>
      </c>
      <c r="P35" s="160">
        <v>16.899999999999999</v>
      </c>
      <c r="Q35" s="160">
        <v>-4.9000000000000004</v>
      </c>
      <c r="R35" s="162">
        <v>-18.2</v>
      </c>
    </row>
    <row r="36" spans="1:18" x14ac:dyDescent="0.3">
      <c r="A36" s="197">
        <v>30</v>
      </c>
      <c r="B36" s="111" t="s">
        <v>28</v>
      </c>
      <c r="C36" s="111" t="str">
        <f>VLOOKUP(B36,'Table 13'!B:C,2,0)</f>
        <v>주 및 지방</v>
      </c>
      <c r="D36" s="159">
        <v>2231.5</v>
      </c>
      <c r="E36" s="160">
        <v>2218.1</v>
      </c>
      <c r="F36" s="159">
        <v>2245</v>
      </c>
      <c r="G36" s="159">
        <v>2275.3000000000002</v>
      </c>
      <c r="H36" s="159">
        <v>2302.8000000000002</v>
      </c>
      <c r="I36" s="159">
        <v>2328.6</v>
      </c>
      <c r="J36" s="161">
        <v>1765.9</v>
      </c>
      <c r="K36" s="159">
        <v>1757.6</v>
      </c>
      <c r="L36" s="159">
        <v>1770.1</v>
      </c>
      <c r="M36" s="159">
        <v>1783.6</v>
      </c>
      <c r="N36" s="159">
        <v>1796.4</v>
      </c>
      <c r="O36" s="159">
        <v>1794</v>
      </c>
      <c r="P36" s="160">
        <v>38.1</v>
      </c>
      <c r="Q36" s="160">
        <v>12.8</v>
      </c>
      <c r="R36" s="162">
        <v>-2.4</v>
      </c>
    </row>
    <row r="37" spans="1:18" x14ac:dyDescent="0.3">
      <c r="A37" s="197"/>
      <c r="B37" s="119" t="s">
        <v>29</v>
      </c>
      <c r="C37" s="119" t="str">
        <f>VLOOKUP(B37,'Table 13'!B:C,2,0)</f>
        <v>부록:</v>
      </c>
      <c r="D37" s="152"/>
      <c r="E37" s="156"/>
      <c r="F37" s="152"/>
      <c r="G37" s="152"/>
      <c r="H37" s="152"/>
      <c r="I37" s="152"/>
      <c r="J37" s="157"/>
      <c r="K37" s="152"/>
      <c r="L37" s="152"/>
      <c r="M37" s="152"/>
      <c r="N37" s="152"/>
      <c r="O37" s="152"/>
      <c r="P37" s="156"/>
      <c r="Q37" s="156"/>
      <c r="R37" s="158"/>
    </row>
    <row r="38" spans="1:18" ht="17.25" x14ac:dyDescent="0.3">
      <c r="A38" s="198">
        <v>31</v>
      </c>
      <c r="B38" s="111" t="s">
        <v>279</v>
      </c>
      <c r="C38" s="111" t="str">
        <f>VLOOKUP(B38,'Table 13'!B:C,2,0)</f>
        <v>민간 상품 생산 산업</v>
      </c>
      <c r="D38" s="159">
        <v>4860.1000000000004</v>
      </c>
      <c r="E38" s="160">
        <v>4863.8999999999996</v>
      </c>
      <c r="F38" s="159">
        <v>4881.8999999999996</v>
      </c>
      <c r="G38" s="159">
        <v>4892.1000000000004</v>
      </c>
      <c r="H38" s="159">
        <v>4854.2</v>
      </c>
      <c r="I38" s="159">
        <v>4842.8999999999996</v>
      </c>
      <c r="J38" s="161">
        <v>3816.5</v>
      </c>
      <c r="K38" s="159">
        <v>3826.1</v>
      </c>
      <c r="L38" s="159">
        <v>3846.5</v>
      </c>
      <c r="M38" s="159">
        <v>3837.7</v>
      </c>
      <c r="N38" s="159">
        <v>3779.5</v>
      </c>
      <c r="O38" s="159">
        <v>3872.6</v>
      </c>
      <c r="P38" s="160">
        <v>133.4</v>
      </c>
      <c r="Q38" s="160">
        <v>-58.2</v>
      </c>
      <c r="R38" s="162">
        <v>93.1</v>
      </c>
    </row>
    <row r="39" spans="1:18" ht="17.25" x14ac:dyDescent="0.3">
      <c r="A39" s="207">
        <v>32</v>
      </c>
      <c r="B39" s="244" t="s">
        <v>280</v>
      </c>
      <c r="C39" s="244" t="str">
        <f>VLOOKUP(B39,'Table 13'!B:C,2,0)</f>
        <v>민간 서비스 생산 산업</v>
      </c>
      <c r="D39" s="163">
        <v>21141.599999999999</v>
      </c>
      <c r="E39" s="164">
        <v>21007.4</v>
      </c>
      <c r="F39" s="163">
        <v>21311.5</v>
      </c>
      <c r="G39" s="163">
        <v>21572.7</v>
      </c>
      <c r="H39" s="163">
        <v>21785.7</v>
      </c>
      <c r="I39" s="163">
        <v>22208.7</v>
      </c>
      <c r="J39" s="165">
        <v>16955.599999999999</v>
      </c>
      <c r="K39" s="163">
        <v>16885</v>
      </c>
      <c r="L39" s="163">
        <v>17038.099999999999</v>
      </c>
      <c r="M39" s="163">
        <v>17139.099999999999</v>
      </c>
      <c r="N39" s="163">
        <v>17156</v>
      </c>
      <c r="O39" s="163">
        <v>17305.599999999999</v>
      </c>
      <c r="P39" s="164">
        <v>442.8</v>
      </c>
      <c r="Q39" s="164">
        <v>16.899999999999999</v>
      </c>
      <c r="R39" s="166">
        <v>149.69999999999999</v>
      </c>
    </row>
    <row r="40" spans="1:18" ht="15" customHeight="1" x14ac:dyDescent="0.3">
      <c r="A40" s="261"/>
      <c r="B40" s="261"/>
      <c r="C40" s="261"/>
      <c r="D40" s="261"/>
      <c r="E40" s="261"/>
      <c r="F40" s="261"/>
      <c r="G40" s="261"/>
      <c r="H40" s="261"/>
      <c r="I40" s="261"/>
      <c r="J40" s="261"/>
      <c r="K40" s="261"/>
      <c r="L40" s="261"/>
      <c r="M40" s="261"/>
      <c r="N40" s="261"/>
      <c r="O40" s="261"/>
      <c r="P40" s="261"/>
      <c r="Q40" s="261"/>
      <c r="R40" s="261"/>
    </row>
    <row r="41" spans="1:18" x14ac:dyDescent="0.3">
      <c r="A41" s="467" t="s">
        <v>192</v>
      </c>
      <c r="B41" s="266"/>
      <c r="C41" s="266"/>
      <c r="D41" s="266"/>
      <c r="E41" s="266"/>
      <c r="F41" s="266"/>
      <c r="G41" s="266"/>
      <c r="H41" s="266"/>
      <c r="I41" s="266"/>
      <c r="J41" s="266"/>
      <c r="K41" s="266"/>
      <c r="L41" s="266"/>
      <c r="M41" s="266"/>
      <c r="N41" s="266"/>
      <c r="O41" s="266"/>
      <c r="P41" s="266"/>
      <c r="Q41" s="266"/>
      <c r="R41" s="266"/>
    </row>
    <row r="42" spans="1:18" x14ac:dyDescent="0.3">
      <c r="A42" s="467" t="str">
        <f>IF(A41='Table 12'!$A$40,'Table 12'!$A$41)</f>
        <v xml:space="preserve"> 농림어업과 수렵업, 광업, 건설업 및 제조업을 구성됩니다.</v>
      </c>
      <c r="B42" s="266"/>
      <c r="C42" s="266"/>
      <c r="D42" s="266"/>
      <c r="E42" s="266"/>
      <c r="F42" s="266"/>
      <c r="G42" s="266"/>
      <c r="H42" s="266"/>
      <c r="I42" s="266"/>
      <c r="J42" s="266"/>
      <c r="K42" s="266"/>
      <c r="L42" s="266"/>
      <c r="M42" s="266"/>
      <c r="N42" s="266"/>
      <c r="O42" s="266"/>
      <c r="P42" s="266"/>
      <c r="Q42" s="266"/>
      <c r="R42" s="266"/>
    </row>
    <row r="43" spans="1:18" x14ac:dyDescent="0.3">
      <c r="A43" s="467"/>
      <c r="B43" s="266"/>
      <c r="C43" s="266"/>
      <c r="D43" s="266"/>
      <c r="E43" s="266"/>
      <c r="F43" s="266"/>
      <c r="G43" s="266"/>
      <c r="H43" s="266"/>
      <c r="I43" s="266"/>
      <c r="J43" s="266"/>
      <c r="K43" s="266"/>
      <c r="L43" s="266"/>
      <c r="M43" s="266"/>
      <c r="N43" s="266"/>
      <c r="O43" s="266"/>
      <c r="P43" s="266"/>
      <c r="Q43" s="266"/>
      <c r="R43" s="266"/>
    </row>
    <row r="44" spans="1:18" x14ac:dyDescent="0.3">
      <c r="A44" s="468" t="s">
        <v>281</v>
      </c>
      <c r="B44" s="267"/>
      <c r="C44" s="267"/>
      <c r="D44" s="267"/>
      <c r="E44" s="267"/>
      <c r="F44" s="267"/>
      <c r="G44" s="267"/>
      <c r="H44" s="267"/>
      <c r="I44" s="267"/>
      <c r="J44" s="267"/>
      <c r="K44" s="267"/>
      <c r="L44" s="267"/>
      <c r="M44" s="267"/>
      <c r="N44" s="267"/>
      <c r="O44" s="267"/>
      <c r="P44" s="267"/>
      <c r="Q44" s="267"/>
      <c r="R44" s="267"/>
    </row>
    <row r="45" spans="1:18" x14ac:dyDescent="0.3">
      <c r="A45" s="468" t="str">
        <f>IF(A44='Table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5" s="267"/>
      <c r="C45" s="267"/>
      <c r="D45" s="267"/>
      <c r="E45" s="267"/>
      <c r="F45" s="267"/>
      <c r="G45" s="267"/>
      <c r="H45" s="267"/>
      <c r="I45" s="267"/>
      <c r="J45" s="267"/>
      <c r="K45" s="267"/>
      <c r="L45" s="267"/>
      <c r="M45" s="267"/>
      <c r="N45" s="267"/>
      <c r="O45" s="267"/>
      <c r="P45" s="267"/>
      <c r="Q45" s="267"/>
      <c r="R45" s="267"/>
    </row>
    <row r="46" spans="1:18" x14ac:dyDescent="0.3">
      <c r="A46" s="468"/>
      <c r="B46" s="267"/>
      <c r="C46" s="267"/>
      <c r="D46" s="267"/>
      <c r="E46" s="267"/>
      <c r="F46" s="267"/>
      <c r="G46" s="267"/>
      <c r="H46" s="267"/>
      <c r="I46" s="267"/>
      <c r="J46" s="267"/>
      <c r="K46" s="267"/>
      <c r="L46" s="267"/>
      <c r="M46" s="267"/>
      <c r="N46" s="267"/>
      <c r="O46" s="267"/>
      <c r="P46" s="267"/>
      <c r="Q46" s="267"/>
      <c r="R46" s="267"/>
    </row>
    <row r="47" spans="1:18" x14ac:dyDescent="0.3">
      <c r="A47" s="469" t="s">
        <v>97</v>
      </c>
      <c r="B47" s="268"/>
      <c r="C47" s="268"/>
      <c r="D47" s="268"/>
      <c r="E47" s="268"/>
      <c r="F47" s="268"/>
      <c r="G47" s="268"/>
      <c r="H47" s="268"/>
      <c r="I47" s="268"/>
      <c r="J47" s="268"/>
      <c r="K47" s="268"/>
      <c r="L47" s="268"/>
      <c r="M47" s="268"/>
      <c r="N47" s="268"/>
      <c r="O47" s="268"/>
      <c r="P47" s="268"/>
      <c r="Q47" s="268"/>
      <c r="R47" s="268"/>
    </row>
    <row r="48" spans="1:18" x14ac:dyDescent="0.3">
      <c r="B48" s="125" t="s">
        <v>114</v>
      </c>
      <c r="G48" s="169"/>
      <c r="H48" s="169"/>
      <c r="I48" s="169"/>
      <c r="J48" s="169"/>
      <c r="K48" s="169"/>
      <c r="L48" s="169"/>
      <c r="M48" s="169"/>
      <c r="N48" s="169"/>
      <c r="O48" s="169"/>
      <c r="P48" s="169"/>
      <c r="Q48" s="169"/>
      <c r="R48" s="169"/>
    </row>
    <row r="49" spans="2:2" x14ac:dyDescent="0.3">
      <c r="B49" s="125" t="s">
        <v>193</v>
      </c>
    </row>
  </sheetData>
  <mergeCells count="15">
    <mergeCell ref="J3:R3"/>
    <mergeCell ref="J4:J6"/>
    <mergeCell ref="K4:O4"/>
    <mergeCell ref="K5:M5"/>
    <mergeCell ref="N5:O5"/>
    <mergeCell ref="P4:R4"/>
    <mergeCell ref="P5:P6"/>
    <mergeCell ref="Q5:R5"/>
    <mergeCell ref="A3:A6"/>
    <mergeCell ref="B3:B6"/>
    <mergeCell ref="D3:I3"/>
    <mergeCell ref="D4:D6"/>
    <mergeCell ref="E4:I4"/>
    <mergeCell ref="E5:G5"/>
    <mergeCell ref="H5:I5"/>
  </mergeCells>
  <phoneticPr fontId="21" type="noConversion"/>
  <pageMargins left="0.2" right="0.2" top="0.3" bottom="0.3" header="0" footer="0"/>
  <pageSetup scale="49" orientation="portrait" r:id="rId1"/>
  <headerFooter alignWithMargins="0"/>
  <customProperties>
    <customPr name="SourceTable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V48"/>
  <sheetViews>
    <sheetView showGridLines="0" zoomScaleNormal="100" workbookViewId="0"/>
  </sheetViews>
  <sheetFormatPr defaultColWidth="9.125" defaultRowHeight="16.5" x14ac:dyDescent="0.3"/>
  <cols>
    <col min="1" max="1" width="4.75" style="125" customWidth="1"/>
    <col min="2" max="3" width="64.75" style="125" customWidth="1"/>
    <col min="4" max="22" width="6.625" style="125" customWidth="1"/>
  </cols>
  <sheetData>
    <row r="1" spans="1:22" s="292" customFormat="1" ht="26.25" x14ac:dyDescent="0.3">
      <c r="A1" s="294" t="s">
        <v>197</v>
      </c>
      <c r="B1" s="294"/>
      <c r="C1" s="294"/>
      <c r="D1" s="294"/>
      <c r="E1" s="294"/>
      <c r="F1" s="294"/>
      <c r="G1" s="294"/>
      <c r="H1" s="294"/>
      <c r="I1" s="294"/>
      <c r="J1" s="294"/>
      <c r="K1" s="294"/>
      <c r="L1" s="294"/>
      <c r="M1" s="294"/>
      <c r="N1" s="294"/>
      <c r="O1" s="294"/>
      <c r="P1" s="294"/>
      <c r="Q1" s="294"/>
      <c r="R1" s="294"/>
      <c r="S1" s="294"/>
      <c r="T1" s="294"/>
      <c r="U1" s="294"/>
      <c r="V1" s="294"/>
    </row>
    <row r="2" spans="1:22" s="292" customFormat="1" ht="26.25" x14ac:dyDescent="0.3">
      <c r="A2" s="294" t="str">
        <f>VLOOKUP(A1,Contents!$B:$C,2,0)</f>
        <v>산업 그룹별 국내총생산에 대한 물가지수: 전기대비 백분율 변화</v>
      </c>
      <c r="B2" s="294"/>
      <c r="C2" s="294"/>
      <c r="D2" s="294"/>
      <c r="E2" s="294"/>
      <c r="F2" s="294"/>
      <c r="G2" s="294"/>
      <c r="H2" s="294"/>
      <c r="I2" s="294"/>
      <c r="J2" s="294"/>
      <c r="K2" s="294"/>
      <c r="L2" s="294"/>
      <c r="M2" s="294"/>
      <c r="N2" s="294"/>
      <c r="O2" s="294"/>
      <c r="P2" s="294"/>
      <c r="Q2" s="294"/>
      <c r="R2" s="294"/>
      <c r="S2" s="294"/>
      <c r="T2" s="294"/>
      <c r="U2" s="294"/>
      <c r="V2" s="294"/>
    </row>
    <row r="3" spans="1:22" ht="15" customHeight="1" x14ac:dyDescent="0.3">
      <c r="A3" s="388" t="s">
        <v>96</v>
      </c>
      <c r="B3" s="391"/>
      <c r="C3" s="279"/>
      <c r="D3" s="318">
        <v>2022</v>
      </c>
      <c r="E3" s="318">
        <v>2023</v>
      </c>
      <c r="F3" s="318">
        <v>2024</v>
      </c>
      <c r="G3" s="401" t="s">
        <v>285</v>
      </c>
      <c r="H3" s="402" t="s">
        <v>111</v>
      </c>
      <c r="I3" s="402" t="s">
        <v>111</v>
      </c>
      <c r="J3" s="402" t="s">
        <v>111</v>
      </c>
      <c r="K3" s="402" t="s">
        <v>111</v>
      </c>
      <c r="L3" s="402" t="s">
        <v>111</v>
      </c>
      <c r="M3" s="402" t="s">
        <v>111</v>
      </c>
      <c r="N3" s="402" t="s">
        <v>111</v>
      </c>
      <c r="O3" s="402" t="s">
        <v>111</v>
      </c>
      <c r="P3" s="402" t="s">
        <v>111</v>
      </c>
      <c r="Q3" s="402" t="s">
        <v>111</v>
      </c>
      <c r="R3" s="402" t="s">
        <v>111</v>
      </c>
      <c r="S3" s="402" t="s">
        <v>111</v>
      </c>
      <c r="T3" s="402" t="s">
        <v>111</v>
      </c>
      <c r="U3" s="402" t="s">
        <v>111</v>
      </c>
      <c r="V3" s="403" t="s">
        <v>111</v>
      </c>
    </row>
    <row r="4" spans="1:22" ht="15" customHeight="1" x14ac:dyDescent="0.3">
      <c r="A4" s="389" t="s">
        <v>96</v>
      </c>
      <c r="B4" s="392"/>
      <c r="C4" s="280"/>
      <c r="D4" s="319">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5" customHeight="1" x14ac:dyDescent="0.3">
      <c r="A5" s="390" t="s">
        <v>96</v>
      </c>
      <c r="B5" s="393"/>
      <c r="C5" s="281"/>
      <c r="D5" s="320">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x14ac:dyDescent="0.3">
      <c r="A6" s="197">
        <v>1</v>
      </c>
      <c r="B6" s="104" t="s">
        <v>39</v>
      </c>
      <c r="C6" s="457" t="str">
        <f>VLOOKUP(B6,'Table 14'!B:C,2,0)</f>
        <v>국내총생산</v>
      </c>
      <c r="D6" s="115">
        <v>7.1</v>
      </c>
      <c r="E6" s="115">
        <v>3.7</v>
      </c>
      <c r="F6" s="116">
        <v>2.5</v>
      </c>
      <c r="G6" s="115">
        <v>6.3</v>
      </c>
      <c r="H6" s="115">
        <v>7</v>
      </c>
      <c r="I6" s="115">
        <v>8.4</v>
      </c>
      <c r="J6" s="115">
        <v>9.3000000000000007</v>
      </c>
      <c r="K6" s="115">
        <v>4.4000000000000004</v>
      </c>
      <c r="L6" s="115">
        <v>3.9</v>
      </c>
      <c r="M6" s="115">
        <v>3.8</v>
      </c>
      <c r="N6" s="115">
        <v>2.1</v>
      </c>
      <c r="O6" s="115">
        <v>3.3</v>
      </c>
      <c r="P6" s="115">
        <v>1.6</v>
      </c>
      <c r="Q6" s="115">
        <v>3.1</v>
      </c>
      <c r="R6" s="115">
        <v>2.6</v>
      </c>
      <c r="S6" s="115">
        <v>1.8</v>
      </c>
      <c r="T6" s="115">
        <v>2.4</v>
      </c>
      <c r="U6" s="115">
        <v>3.6</v>
      </c>
      <c r="V6" s="116">
        <v>2.1</v>
      </c>
    </row>
    <row r="7" spans="1:22" x14ac:dyDescent="0.3">
      <c r="A7" s="197">
        <v>2</v>
      </c>
      <c r="B7" s="105" t="s">
        <v>173</v>
      </c>
      <c r="C7" s="105" t="str">
        <f>VLOOKUP(B7,'Table 14'!B:C,2,0)</f>
        <v>민간 산업</v>
      </c>
      <c r="D7" s="115">
        <v>7.7</v>
      </c>
      <c r="E7" s="115">
        <v>3.5</v>
      </c>
      <c r="F7" s="116">
        <v>2.2999999999999998</v>
      </c>
      <c r="G7" s="115">
        <v>6.7</v>
      </c>
      <c r="H7" s="115">
        <v>7.8</v>
      </c>
      <c r="I7" s="115">
        <v>9.1</v>
      </c>
      <c r="J7" s="115">
        <v>10.3</v>
      </c>
      <c r="K7" s="115">
        <v>4.5</v>
      </c>
      <c r="L7" s="115">
        <v>3.6</v>
      </c>
      <c r="M7" s="115">
        <v>3.4</v>
      </c>
      <c r="N7" s="115">
        <v>1.8</v>
      </c>
      <c r="O7" s="115">
        <v>3</v>
      </c>
      <c r="P7" s="115">
        <v>1.5</v>
      </c>
      <c r="Q7" s="115">
        <v>2.9</v>
      </c>
      <c r="R7" s="115">
        <v>2.4</v>
      </c>
      <c r="S7" s="115">
        <v>1.6</v>
      </c>
      <c r="T7" s="115">
        <v>2.4</v>
      </c>
      <c r="U7" s="115">
        <v>3.5</v>
      </c>
      <c r="V7" s="116">
        <v>1.5</v>
      </c>
    </row>
    <row r="8" spans="1:22" x14ac:dyDescent="0.3">
      <c r="A8" s="198">
        <v>3</v>
      </c>
      <c r="B8" s="106" t="s">
        <v>174</v>
      </c>
      <c r="C8" s="106" t="str">
        <f>VLOOKUP(B8,'Table 14'!B:C,2,0)</f>
        <v>농립어업 및 수렵업</v>
      </c>
      <c r="D8" s="170">
        <v>26.8</v>
      </c>
      <c r="E8" s="107">
        <v>-10.5</v>
      </c>
      <c r="F8" s="108">
        <v>-5.4</v>
      </c>
      <c r="G8" s="109">
        <v>14</v>
      </c>
      <c r="H8" s="107">
        <v>-19.8</v>
      </c>
      <c r="I8" s="107">
        <v>76.599999999999994</v>
      </c>
      <c r="J8" s="107">
        <v>45</v>
      </c>
      <c r="K8" s="107">
        <v>3.8</v>
      </c>
      <c r="L8" s="109">
        <v>4.8</v>
      </c>
      <c r="M8" s="107">
        <v>-23.7</v>
      </c>
      <c r="N8" s="107">
        <v>-20.8</v>
      </c>
      <c r="O8" s="107">
        <v>-14.2</v>
      </c>
      <c r="P8" s="109">
        <v>-24.5</v>
      </c>
      <c r="Q8" s="107">
        <v>2</v>
      </c>
      <c r="R8" s="107">
        <v>-9.6999999999999993</v>
      </c>
      <c r="S8" s="107">
        <v>23</v>
      </c>
      <c r="T8" s="109">
        <v>37.700000000000003</v>
      </c>
      <c r="U8" s="107">
        <v>22.1</v>
      </c>
      <c r="V8" s="110">
        <v>-30.8</v>
      </c>
    </row>
    <row r="9" spans="1:22" x14ac:dyDescent="0.3">
      <c r="A9" s="197">
        <v>4</v>
      </c>
      <c r="B9" s="111" t="s">
        <v>175</v>
      </c>
      <c r="C9" s="111" t="str">
        <f>VLOOKUP(B9,'Table 14'!B:C,2,0)</f>
        <v>광업</v>
      </c>
      <c r="D9" s="170">
        <v>52.4</v>
      </c>
      <c r="E9" s="107">
        <v>-36.299999999999997</v>
      </c>
      <c r="F9" s="108">
        <v>-4.5</v>
      </c>
      <c r="G9" s="109">
        <v>52.6</v>
      </c>
      <c r="H9" s="107">
        <v>117.4</v>
      </c>
      <c r="I9" s="107">
        <v>65.099999999999994</v>
      </c>
      <c r="J9" s="107">
        <v>157</v>
      </c>
      <c r="K9" s="107">
        <v>-33.200000000000003</v>
      </c>
      <c r="L9" s="109">
        <v>-62.9</v>
      </c>
      <c r="M9" s="107">
        <v>-48.7</v>
      </c>
      <c r="N9" s="107">
        <v>-50.6</v>
      </c>
      <c r="O9" s="107">
        <v>24.9</v>
      </c>
      <c r="P9" s="109">
        <v>8.1999999999999993</v>
      </c>
      <c r="Q9" s="107">
        <v>-13</v>
      </c>
      <c r="R9" s="107">
        <v>11.4</v>
      </c>
      <c r="S9" s="107">
        <v>-16.7</v>
      </c>
      <c r="T9" s="109">
        <v>-8.4</v>
      </c>
      <c r="U9" s="107">
        <v>52.3</v>
      </c>
      <c r="V9" s="110">
        <v>-45.7</v>
      </c>
    </row>
    <row r="10" spans="1:22" x14ac:dyDescent="0.3">
      <c r="A10" s="197">
        <v>5</v>
      </c>
      <c r="B10" s="111" t="s">
        <v>141</v>
      </c>
      <c r="C10" s="111" t="str">
        <f>VLOOKUP(B10,'Table 14'!B:C,2,0)</f>
        <v>유틸리티업</v>
      </c>
      <c r="D10" s="170">
        <v>10.9</v>
      </c>
      <c r="E10" s="107">
        <v>-1.7</v>
      </c>
      <c r="F10" s="108">
        <v>-2.9</v>
      </c>
      <c r="G10" s="109">
        <v>5.5</v>
      </c>
      <c r="H10" s="107">
        <v>12.5</v>
      </c>
      <c r="I10" s="107">
        <v>-17.600000000000001</v>
      </c>
      <c r="J10" s="107">
        <v>83.2</v>
      </c>
      <c r="K10" s="107">
        <v>23.8</v>
      </c>
      <c r="L10" s="109">
        <v>-15.1</v>
      </c>
      <c r="M10" s="107">
        <v>-0.8</v>
      </c>
      <c r="N10" s="107">
        <v>-32</v>
      </c>
      <c r="O10" s="107">
        <v>43.5</v>
      </c>
      <c r="P10" s="109">
        <v>-27.3</v>
      </c>
      <c r="Q10" s="107">
        <v>8.5</v>
      </c>
      <c r="R10" s="107">
        <v>0.1</v>
      </c>
      <c r="S10" s="107">
        <v>-6</v>
      </c>
      <c r="T10" s="109">
        <v>-4.5</v>
      </c>
      <c r="U10" s="107">
        <v>10.6</v>
      </c>
      <c r="V10" s="110">
        <v>18.3</v>
      </c>
    </row>
    <row r="11" spans="1:22" x14ac:dyDescent="0.3">
      <c r="A11" s="197">
        <v>6</v>
      </c>
      <c r="B11" s="111" t="s">
        <v>176</v>
      </c>
      <c r="C11" s="111" t="str">
        <f>VLOOKUP(B11,'Table 14'!B:C,2,0)</f>
        <v>건설업</v>
      </c>
      <c r="D11" s="170">
        <v>17.100000000000001</v>
      </c>
      <c r="E11" s="107">
        <v>10</v>
      </c>
      <c r="F11" s="108">
        <v>1.7</v>
      </c>
      <c r="G11" s="109">
        <v>11.8</v>
      </c>
      <c r="H11" s="107">
        <v>27.7</v>
      </c>
      <c r="I11" s="107">
        <v>6.4</v>
      </c>
      <c r="J11" s="107">
        <v>23.2</v>
      </c>
      <c r="K11" s="107">
        <v>28.8</v>
      </c>
      <c r="L11" s="109">
        <v>20.3</v>
      </c>
      <c r="M11" s="107">
        <v>4.0999999999999996</v>
      </c>
      <c r="N11" s="107">
        <v>2.8</v>
      </c>
      <c r="O11" s="107">
        <v>-0.7</v>
      </c>
      <c r="P11" s="109">
        <v>5.6</v>
      </c>
      <c r="Q11" s="107">
        <v>0.5</v>
      </c>
      <c r="R11" s="107">
        <v>0.6</v>
      </c>
      <c r="S11" s="107">
        <v>2.6</v>
      </c>
      <c r="T11" s="109">
        <v>-0.7</v>
      </c>
      <c r="U11" s="107">
        <v>3.5</v>
      </c>
      <c r="V11" s="110">
        <v>-2.7</v>
      </c>
    </row>
    <row r="12" spans="1:22" x14ac:dyDescent="0.3">
      <c r="A12" s="197">
        <v>7</v>
      </c>
      <c r="B12" s="111" t="s">
        <v>142</v>
      </c>
      <c r="C12" s="111" t="str">
        <f>VLOOKUP(B12,'Table 14'!B:C,2,0)</f>
        <v>제조업</v>
      </c>
      <c r="D12" s="170">
        <v>11.4</v>
      </c>
      <c r="E12" s="107">
        <v>5</v>
      </c>
      <c r="F12" s="108">
        <v>-0.7</v>
      </c>
      <c r="G12" s="109">
        <v>8.9</v>
      </c>
      <c r="H12" s="107">
        <v>11.6</v>
      </c>
      <c r="I12" s="107">
        <v>13.5</v>
      </c>
      <c r="J12" s="107">
        <v>18.5</v>
      </c>
      <c r="K12" s="107">
        <v>1.7</v>
      </c>
      <c r="L12" s="109">
        <v>10.1</v>
      </c>
      <c r="M12" s="107">
        <v>9.1</v>
      </c>
      <c r="N12" s="107">
        <v>-3.3</v>
      </c>
      <c r="O12" s="107">
        <v>4</v>
      </c>
      <c r="P12" s="109">
        <v>-2.6</v>
      </c>
      <c r="Q12" s="107">
        <v>2.1</v>
      </c>
      <c r="R12" s="107">
        <v>-4.7</v>
      </c>
      <c r="S12" s="107">
        <v>-1.6</v>
      </c>
      <c r="T12" s="109">
        <v>1.4</v>
      </c>
      <c r="U12" s="107">
        <v>-4.3</v>
      </c>
      <c r="V12" s="110">
        <v>-4.8</v>
      </c>
    </row>
    <row r="13" spans="1:22" x14ac:dyDescent="0.3">
      <c r="A13" s="197">
        <v>8</v>
      </c>
      <c r="B13" s="112" t="s">
        <v>15</v>
      </c>
      <c r="C13" s="112" t="str">
        <f>VLOOKUP(B13,'Table 14'!B:C,2,0)</f>
        <v>내구재</v>
      </c>
      <c r="D13" s="170">
        <v>8.4</v>
      </c>
      <c r="E13" s="107">
        <v>7.3</v>
      </c>
      <c r="F13" s="108">
        <v>2.5</v>
      </c>
      <c r="G13" s="109">
        <v>3</v>
      </c>
      <c r="H13" s="107">
        <v>9.1</v>
      </c>
      <c r="I13" s="107">
        <v>9.6999999999999993</v>
      </c>
      <c r="J13" s="107">
        <v>7.9</v>
      </c>
      <c r="K13" s="107">
        <v>12.9</v>
      </c>
      <c r="L13" s="109">
        <v>10.1</v>
      </c>
      <c r="M13" s="107">
        <v>6</v>
      </c>
      <c r="N13" s="107">
        <v>5.4</v>
      </c>
      <c r="O13" s="107">
        <v>5.2</v>
      </c>
      <c r="P13" s="109">
        <v>2.6</v>
      </c>
      <c r="Q13" s="107">
        <v>4.2</v>
      </c>
      <c r="R13" s="107">
        <v>0</v>
      </c>
      <c r="S13" s="107">
        <v>0.3</v>
      </c>
      <c r="T13" s="109">
        <v>-0.5</v>
      </c>
      <c r="U13" s="107">
        <v>1</v>
      </c>
      <c r="V13" s="110">
        <v>-6.2</v>
      </c>
    </row>
    <row r="14" spans="1:22" x14ac:dyDescent="0.3">
      <c r="A14" s="197">
        <v>9</v>
      </c>
      <c r="B14" s="112" t="s">
        <v>16</v>
      </c>
      <c r="C14" s="112" t="str">
        <f>VLOOKUP(B14,'Table 14'!B:C,2,0)</f>
        <v>비내구재</v>
      </c>
      <c r="D14" s="170">
        <v>14.7</v>
      </c>
      <c r="E14" s="107">
        <v>2.6</v>
      </c>
      <c r="F14" s="108">
        <v>-4.2</v>
      </c>
      <c r="G14" s="109">
        <v>15.9</v>
      </c>
      <c r="H14" s="107">
        <v>14.3</v>
      </c>
      <c r="I14" s="107">
        <v>17.8</v>
      </c>
      <c r="J14" s="107">
        <v>31.2</v>
      </c>
      <c r="K14" s="107">
        <v>-9.3000000000000007</v>
      </c>
      <c r="L14" s="109">
        <v>10.1</v>
      </c>
      <c r="M14" s="107">
        <v>12.6</v>
      </c>
      <c r="N14" s="107">
        <v>-12.2</v>
      </c>
      <c r="O14" s="107">
        <v>2.7</v>
      </c>
      <c r="P14" s="109">
        <v>-8.1999999999999993</v>
      </c>
      <c r="Q14" s="107">
        <v>-0.3</v>
      </c>
      <c r="R14" s="107">
        <v>-9.6</v>
      </c>
      <c r="S14" s="107">
        <v>-3.6</v>
      </c>
      <c r="T14" s="109">
        <v>3.5</v>
      </c>
      <c r="U14" s="107">
        <v>-10.199999999999999</v>
      </c>
      <c r="V14" s="110">
        <v>-3.1</v>
      </c>
    </row>
    <row r="15" spans="1:22" x14ac:dyDescent="0.3">
      <c r="A15" s="197">
        <v>10</v>
      </c>
      <c r="B15" s="111" t="s">
        <v>151</v>
      </c>
      <c r="C15" s="111" t="str">
        <f>VLOOKUP(B15,'Table 14'!B:C,2,0)</f>
        <v>도매업</v>
      </c>
      <c r="D15" s="170">
        <v>14.4</v>
      </c>
      <c r="E15" s="107">
        <v>5.2</v>
      </c>
      <c r="F15" s="108">
        <v>4</v>
      </c>
      <c r="G15" s="109">
        <v>22.8</v>
      </c>
      <c r="H15" s="107">
        <v>10</v>
      </c>
      <c r="I15" s="107">
        <v>22.9</v>
      </c>
      <c r="J15" s="107">
        <v>17.3</v>
      </c>
      <c r="K15" s="107">
        <v>0.7</v>
      </c>
      <c r="L15" s="109">
        <v>2</v>
      </c>
      <c r="M15" s="107">
        <v>4.2</v>
      </c>
      <c r="N15" s="107">
        <v>8.1999999999999993</v>
      </c>
      <c r="O15" s="107">
        <v>7</v>
      </c>
      <c r="P15" s="109">
        <v>4.5</v>
      </c>
      <c r="Q15" s="107">
        <v>3.4</v>
      </c>
      <c r="R15" s="107">
        <v>1.2</v>
      </c>
      <c r="S15" s="107">
        <v>3.5</v>
      </c>
      <c r="T15" s="109">
        <v>4.2</v>
      </c>
      <c r="U15" s="107">
        <v>9</v>
      </c>
      <c r="V15" s="110">
        <v>28.9</v>
      </c>
    </row>
    <row r="16" spans="1:22" x14ac:dyDescent="0.3">
      <c r="A16" s="197">
        <v>11</v>
      </c>
      <c r="B16" s="111" t="s">
        <v>152</v>
      </c>
      <c r="C16" s="111" t="str">
        <f>VLOOKUP(B16,'Table 14'!B:C,2,0)</f>
        <v>소매업</v>
      </c>
      <c r="D16" s="170">
        <v>10.199999999999999</v>
      </c>
      <c r="E16" s="107">
        <v>-2.2999999999999998</v>
      </c>
      <c r="F16" s="108">
        <v>-5.9</v>
      </c>
      <c r="G16" s="109">
        <v>12.9</v>
      </c>
      <c r="H16" s="107">
        <v>11.4</v>
      </c>
      <c r="I16" s="107">
        <v>16.2</v>
      </c>
      <c r="J16" s="107">
        <v>1.7</v>
      </c>
      <c r="K16" s="107">
        <v>0.8</v>
      </c>
      <c r="L16" s="109">
        <v>-1.6</v>
      </c>
      <c r="M16" s="107">
        <v>-4.7</v>
      </c>
      <c r="N16" s="107">
        <v>1.7</v>
      </c>
      <c r="O16" s="107">
        <v>-7.2</v>
      </c>
      <c r="P16" s="109">
        <v>-6.4</v>
      </c>
      <c r="Q16" s="107">
        <v>-12.7</v>
      </c>
      <c r="R16" s="107">
        <v>1.1000000000000001</v>
      </c>
      <c r="S16" s="107">
        <v>-6.7</v>
      </c>
      <c r="T16" s="109">
        <v>1.6</v>
      </c>
      <c r="U16" s="107">
        <v>7.7</v>
      </c>
      <c r="V16" s="110">
        <v>16.100000000000001</v>
      </c>
    </row>
    <row r="17" spans="1:22" x14ac:dyDescent="0.3">
      <c r="A17" s="197">
        <v>12</v>
      </c>
      <c r="B17" s="111" t="s">
        <v>153</v>
      </c>
      <c r="C17" s="111" t="str">
        <f>VLOOKUP(B17,'Table 14'!B:C,2,0)</f>
        <v>운송 및 창고업</v>
      </c>
      <c r="D17" s="170">
        <v>16.399999999999999</v>
      </c>
      <c r="E17" s="107">
        <v>1.2</v>
      </c>
      <c r="F17" s="108">
        <v>1.3</v>
      </c>
      <c r="G17" s="109">
        <v>18</v>
      </c>
      <c r="H17" s="107">
        <v>16.7</v>
      </c>
      <c r="I17" s="107">
        <v>24.2</v>
      </c>
      <c r="J17" s="107">
        <v>14.9</v>
      </c>
      <c r="K17" s="107">
        <v>9.5</v>
      </c>
      <c r="L17" s="109">
        <v>-0.9</v>
      </c>
      <c r="M17" s="107">
        <v>3.2</v>
      </c>
      <c r="N17" s="107">
        <v>-4.7</v>
      </c>
      <c r="O17" s="107">
        <v>-5.5</v>
      </c>
      <c r="P17" s="109">
        <v>2.2000000000000002</v>
      </c>
      <c r="Q17" s="107">
        <v>3.5</v>
      </c>
      <c r="R17" s="107">
        <v>6.1</v>
      </c>
      <c r="S17" s="107">
        <v>0.9</v>
      </c>
      <c r="T17" s="109">
        <v>-3.7</v>
      </c>
      <c r="U17" s="107">
        <v>10.7</v>
      </c>
      <c r="V17" s="110">
        <v>-3</v>
      </c>
    </row>
    <row r="18" spans="1:22" x14ac:dyDescent="0.3">
      <c r="A18" s="197">
        <v>13</v>
      </c>
      <c r="B18" s="111" t="s">
        <v>154</v>
      </c>
      <c r="C18" s="111" t="str">
        <f>VLOOKUP(B18,'Table 14'!B:C,2,0)</f>
        <v>정보업</v>
      </c>
      <c r="D18" s="170">
        <v>-1.8</v>
      </c>
      <c r="E18" s="107">
        <v>-0.2</v>
      </c>
      <c r="F18" s="108">
        <v>1.3</v>
      </c>
      <c r="G18" s="109">
        <v>-3.8</v>
      </c>
      <c r="H18" s="107">
        <v>-2.9</v>
      </c>
      <c r="I18" s="107">
        <v>-1.4</v>
      </c>
      <c r="J18" s="107">
        <v>-0.6</v>
      </c>
      <c r="K18" s="107">
        <v>-1.1000000000000001</v>
      </c>
      <c r="L18" s="109">
        <v>0.9</v>
      </c>
      <c r="M18" s="107">
        <v>-0.3</v>
      </c>
      <c r="N18" s="107">
        <v>1</v>
      </c>
      <c r="O18" s="107">
        <v>-3</v>
      </c>
      <c r="P18" s="109">
        <v>0.7</v>
      </c>
      <c r="Q18" s="107">
        <v>3</v>
      </c>
      <c r="R18" s="107">
        <v>3</v>
      </c>
      <c r="S18" s="107">
        <v>1</v>
      </c>
      <c r="T18" s="109">
        <v>0.9</v>
      </c>
      <c r="U18" s="107">
        <v>-6.1</v>
      </c>
      <c r="V18" s="110">
        <v>-4.0999999999999996</v>
      </c>
    </row>
    <row r="19" spans="1:22" x14ac:dyDescent="0.3">
      <c r="A19" s="198">
        <v>14</v>
      </c>
      <c r="B19" s="106" t="s">
        <v>177</v>
      </c>
      <c r="C19" s="106" t="str">
        <f>VLOOKUP(B19,'Table 14'!B:C,2,0)</f>
        <v>금융, 보험, 부동산, 임대 및 리스업</v>
      </c>
      <c r="D19" s="170">
        <v>4.8</v>
      </c>
      <c r="E19" s="107">
        <v>6.5</v>
      </c>
      <c r="F19" s="108">
        <v>5.4</v>
      </c>
      <c r="G19" s="109">
        <v>2.5</v>
      </c>
      <c r="H19" s="107">
        <v>3.3</v>
      </c>
      <c r="I19" s="107">
        <v>5.7</v>
      </c>
      <c r="J19" s="107">
        <v>5</v>
      </c>
      <c r="K19" s="107">
        <v>6.7</v>
      </c>
      <c r="L19" s="109">
        <v>8.3000000000000007</v>
      </c>
      <c r="M19" s="107">
        <v>7.1</v>
      </c>
      <c r="N19" s="107">
        <v>6.4</v>
      </c>
      <c r="O19" s="107">
        <v>4.0999999999999996</v>
      </c>
      <c r="P19" s="109">
        <v>5</v>
      </c>
      <c r="Q19" s="107">
        <v>8.1</v>
      </c>
      <c r="R19" s="107">
        <v>4.0999999999999996</v>
      </c>
      <c r="S19" s="107">
        <v>4.7</v>
      </c>
      <c r="T19" s="109">
        <v>2.9</v>
      </c>
      <c r="U19" s="107">
        <v>2.4</v>
      </c>
      <c r="V19" s="110">
        <v>1.5</v>
      </c>
    </row>
    <row r="20" spans="1:22" x14ac:dyDescent="0.3">
      <c r="A20" s="197">
        <v>15</v>
      </c>
      <c r="B20" s="112" t="s">
        <v>178</v>
      </c>
      <c r="C20" s="112" t="str">
        <f>VLOOKUP(B20,'Table 14'!B:C,2,0)</f>
        <v>금융 및 보험업</v>
      </c>
      <c r="D20" s="170">
        <v>6.1</v>
      </c>
      <c r="E20" s="107">
        <v>6.1</v>
      </c>
      <c r="F20" s="108">
        <v>7.2</v>
      </c>
      <c r="G20" s="109">
        <v>2.2000000000000002</v>
      </c>
      <c r="H20" s="107">
        <v>4.8</v>
      </c>
      <c r="I20" s="107">
        <v>8.1999999999999993</v>
      </c>
      <c r="J20" s="107">
        <v>5.3</v>
      </c>
      <c r="K20" s="107">
        <v>8.4</v>
      </c>
      <c r="L20" s="109">
        <v>8.8000000000000007</v>
      </c>
      <c r="M20" s="107">
        <v>6</v>
      </c>
      <c r="N20" s="107">
        <v>5.9</v>
      </c>
      <c r="O20" s="107">
        <v>1.7</v>
      </c>
      <c r="P20" s="109">
        <v>4.5999999999999996</v>
      </c>
      <c r="Q20" s="107">
        <v>12.8</v>
      </c>
      <c r="R20" s="107">
        <v>6.4</v>
      </c>
      <c r="S20" s="107">
        <v>8.5</v>
      </c>
      <c r="T20" s="109">
        <v>6.2</v>
      </c>
      <c r="U20" s="107">
        <v>6</v>
      </c>
      <c r="V20" s="110">
        <v>1.3</v>
      </c>
    </row>
    <row r="21" spans="1:22" x14ac:dyDescent="0.3">
      <c r="A21" s="197">
        <v>16</v>
      </c>
      <c r="B21" s="112" t="s">
        <v>179</v>
      </c>
      <c r="C21" s="112" t="str">
        <f>VLOOKUP(B21,'Table 14'!B:C,2,0)</f>
        <v>부동산, 임대 및 리스업</v>
      </c>
      <c r="D21" s="170">
        <v>4.0999999999999996</v>
      </c>
      <c r="E21" s="107">
        <v>6.7</v>
      </c>
      <c r="F21" s="108">
        <v>4.4000000000000004</v>
      </c>
      <c r="G21" s="109">
        <v>2.8</v>
      </c>
      <c r="H21" s="107">
        <v>2.4</v>
      </c>
      <c r="I21" s="107">
        <v>4.2</v>
      </c>
      <c r="J21" s="107">
        <v>4.9000000000000004</v>
      </c>
      <c r="K21" s="107">
        <v>5.7</v>
      </c>
      <c r="L21" s="109">
        <v>8</v>
      </c>
      <c r="M21" s="107">
        <v>7.7</v>
      </c>
      <c r="N21" s="107">
        <v>6.6</v>
      </c>
      <c r="O21" s="107">
        <v>5.5</v>
      </c>
      <c r="P21" s="109">
        <v>5.2</v>
      </c>
      <c r="Q21" s="107">
        <v>5.5</v>
      </c>
      <c r="R21" s="107">
        <v>2.8</v>
      </c>
      <c r="S21" s="107">
        <v>2.6</v>
      </c>
      <c r="T21" s="109">
        <v>1</v>
      </c>
      <c r="U21" s="107">
        <v>0.5</v>
      </c>
      <c r="V21" s="110">
        <v>1.7</v>
      </c>
    </row>
    <row r="22" spans="1:22" x14ac:dyDescent="0.3">
      <c r="A22" s="197">
        <v>17</v>
      </c>
      <c r="B22" s="111" t="s">
        <v>180</v>
      </c>
      <c r="C22" s="111" t="str">
        <f>VLOOKUP(B22,'Table 14'!B:C,2,0)</f>
        <v>전문 및 사업 서비스</v>
      </c>
      <c r="D22" s="170">
        <v>1.5</v>
      </c>
      <c r="E22" s="107">
        <v>4</v>
      </c>
      <c r="F22" s="108">
        <v>3.5</v>
      </c>
      <c r="G22" s="109">
        <v>-1.2</v>
      </c>
      <c r="H22" s="107">
        <v>1.5</v>
      </c>
      <c r="I22" s="107">
        <v>3.8</v>
      </c>
      <c r="J22" s="107">
        <v>0.9</v>
      </c>
      <c r="K22" s="107">
        <v>2.7</v>
      </c>
      <c r="L22" s="109">
        <v>1.7</v>
      </c>
      <c r="M22" s="107">
        <v>6.9</v>
      </c>
      <c r="N22" s="107">
        <v>5.4</v>
      </c>
      <c r="O22" s="107">
        <v>3.3</v>
      </c>
      <c r="P22" s="109">
        <v>2.2999999999999998</v>
      </c>
      <c r="Q22" s="107">
        <v>3</v>
      </c>
      <c r="R22" s="107">
        <v>4.5</v>
      </c>
      <c r="S22" s="107">
        <v>3.5</v>
      </c>
      <c r="T22" s="109">
        <v>3.9</v>
      </c>
      <c r="U22" s="107">
        <v>1.6</v>
      </c>
      <c r="V22" s="110">
        <v>0.3</v>
      </c>
    </row>
    <row r="23" spans="1:22" x14ac:dyDescent="0.3">
      <c r="A23" s="198">
        <v>18</v>
      </c>
      <c r="B23" s="113" t="s">
        <v>181</v>
      </c>
      <c r="C23" s="113" t="str">
        <f>VLOOKUP(B23,'Table 14'!B:C,2,0)</f>
        <v>전문, 과학 및 기술 서비스</v>
      </c>
      <c r="D23" s="170">
        <v>1.2</v>
      </c>
      <c r="E23" s="107">
        <v>3.3</v>
      </c>
      <c r="F23" s="108">
        <v>2.9</v>
      </c>
      <c r="G23" s="109">
        <v>-1.8</v>
      </c>
      <c r="H23" s="107">
        <v>1.6</v>
      </c>
      <c r="I23" s="107">
        <v>3</v>
      </c>
      <c r="J23" s="107">
        <v>1.5</v>
      </c>
      <c r="K23" s="107">
        <v>2.4</v>
      </c>
      <c r="L23" s="109">
        <v>1.6</v>
      </c>
      <c r="M23" s="107">
        <v>6</v>
      </c>
      <c r="N23" s="107">
        <v>3.1</v>
      </c>
      <c r="O23" s="107">
        <v>2.6</v>
      </c>
      <c r="P23" s="109">
        <v>2.9</v>
      </c>
      <c r="Q23" s="107">
        <v>2.5</v>
      </c>
      <c r="R23" s="107">
        <v>4.5</v>
      </c>
      <c r="S23" s="107">
        <v>2.2999999999999998</v>
      </c>
      <c r="T23" s="109">
        <v>1.8</v>
      </c>
      <c r="U23" s="107">
        <v>1.3</v>
      </c>
      <c r="V23" s="110">
        <v>-0.8</v>
      </c>
    </row>
    <row r="24" spans="1:22" x14ac:dyDescent="0.3">
      <c r="A24" s="198">
        <v>19</v>
      </c>
      <c r="B24" s="113" t="s">
        <v>182</v>
      </c>
      <c r="C24" s="113" t="str">
        <f>VLOOKUP(B24,'Table 14'!B:C,2,0)</f>
        <v>기업 경영 서비스</v>
      </c>
      <c r="D24" s="170">
        <v>-1.5</v>
      </c>
      <c r="E24" s="107">
        <v>2.7</v>
      </c>
      <c r="F24" s="108">
        <v>4.5999999999999996</v>
      </c>
      <c r="G24" s="109">
        <v>-2.8</v>
      </c>
      <c r="H24" s="107">
        <v>-2.6</v>
      </c>
      <c r="I24" s="107">
        <v>2.7</v>
      </c>
      <c r="J24" s="107">
        <v>-6</v>
      </c>
      <c r="K24" s="107">
        <v>0.7</v>
      </c>
      <c r="L24" s="109">
        <v>-3.4</v>
      </c>
      <c r="M24" s="107">
        <v>7.4</v>
      </c>
      <c r="N24" s="107">
        <v>8.6</v>
      </c>
      <c r="O24" s="107">
        <v>2.8</v>
      </c>
      <c r="P24" s="109">
        <v>-0.5</v>
      </c>
      <c r="Q24" s="107">
        <v>0</v>
      </c>
      <c r="R24" s="107">
        <v>10.5</v>
      </c>
      <c r="S24" s="107">
        <v>8.5</v>
      </c>
      <c r="T24" s="109">
        <v>13.3</v>
      </c>
      <c r="U24" s="107">
        <v>-1</v>
      </c>
      <c r="V24" s="110">
        <v>-2.2000000000000002</v>
      </c>
    </row>
    <row r="25" spans="1:22" x14ac:dyDescent="0.3">
      <c r="A25" s="198">
        <v>20</v>
      </c>
      <c r="B25" s="113" t="s">
        <v>183</v>
      </c>
      <c r="C25" s="113" t="str">
        <f>VLOOKUP(B25,'Table 14'!B:C,2,0)</f>
        <v>행정 및 폐기물 관리 서비스</v>
      </c>
      <c r="D25" s="170">
        <v>4</v>
      </c>
      <c r="E25" s="107">
        <v>6.6</v>
      </c>
      <c r="F25" s="108">
        <v>4.3</v>
      </c>
      <c r="G25" s="109">
        <v>1.2</v>
      </c>
      <c r="H25" s="107">
        <v>3.6</v>
      </c>
      <c r="I25" s="107">
        <v>6.3</v>
      </c>
      <c r="J25" s="107">
        <v>3.5</v>
      </c>
      <c r="K25" s="107">
        <v>4.5999999999999996</v>
      </c>
      <c r="L25" s="109">
        <v>4.9000000000000004</v>
      </c>
      <c r="M25" s="107">
        <v>9</v>
      </c>
      <c r="N25" s="107">
        <v>9.6</v>
      </c>
      <c r="O25" s="107">
        <v>5.4</v>
      </c>
      <c r="P25" s="109">
        <v>2.5</v>
      </c>
      <c r="Q25" s="107">
        <v>6.3</v>
      </c>
      <c r="R25" s="107">
        <v>1.4</v>
      </c>
      <c r="S25" s="107">
        <v>3.9</v>
      </c>
      <c r="T25" s="109">
        <v>3.9</v>
      </c>
      <c r="U25" s="107">
        <v>4.0999999999999996</v>
      </c>
      <c r="V25" s="110">
        <v>4.9000000000000004</v>
      </c>
    </row>
    <row r="26" spans="1:22" x14ac:dyDescent="0.3">
      <c r="A26" s="198">
        <v>21</v>
      </c>
      <c r="B26" s="106" t="s">
        <v>184</v>
      </c>
      <c r="C26" s="106" t="str">
        <f>VLOOKUP(B26,'Table 14'!B:C,2,0)</f>
        <v>교육, 의료 및 사회 복지 서비스</v>
      </c>
      <c r="D26" s="170">
        <v>2.2000000000000002</v>
      </c>
      <c r="E26" s="107">
        <v>4.4000000000000004</v>
      </c>
      <c r="F26" s="108">
        <v>3.4</v>
      </c>
      <c r="G26" s="109">
        <v>2</v>
      </c>
      <c r="H26" s="107">
        <v>2.8</v>
      </c>
      <c r="I26" s="107">
        <v>1.5</v>
      </c>
      <c r="J26" s="107">
        <v>0.8</v>
      </c>
      <c r="K26" s="107">
        <v>4.4000000000000004</v>
      </c>
      <c r="L26" s="109">
        <v>5.8</v>
      </c>
      <c r="M26" s="107">
        <v>3.9</v>
      </c>
      <c r="N26" s="107">
        <v>5.9</v>
      </c>
      <c r="O26" s="107">
        <v>3.2</v>
      </c>
      <c r="P26" s="109">
        <v>3.6</v>
      </c>
      <c r="Q26" s="107">
        <v>4.4000000000000004</v>
      </c>
      <c r="R26" s="107">
        <v>1.9</v>
      </c>
      <c r="S26" s="107">
        <v>2.7</v>
      </c>
      <c r="T26" s="109">
        <v>2.8</v>
      </c>
      <c r="U26" s="107">
        <v>2.6</v>
      </c>
      <c r="V26" s="110">
        <v>3.3</v>
      </c>
    </row>
    <row r="27" spans="1:22" x14ac:dyDescent="0.3">
      <c r="A27" s="197">
        <v>22</v>
      </c>
      <c r="B27" s="112" t="s">
        <v>185</v>
      </c>
      <c r="C27" s="112" t="str">
        <f>VLOOKUP(B27,'Table 14'!B:C,2,0)</f>
        <v>교육 서비스</v>
      </c>
      <c r="D27" s="170">
        <v>1.8</v>
      </c>
      <c r="E27" s="107">
        <v>4.2</v>
      </c>
      <c r="F27" s="108">
        <v>2.9</v>
      </c>
      <c r="G27" s="109">
        <v>2.7</v>
      </c>
      <c r="H27" s="107">
        <v>2.4</v>
      </c>
      <c r="I27" s="107">
        <v>-0.1</v>
      </c>
      <c r="J27" s="107">
        <v>0.4</v>
      </c>
      <c r="K27" s="107">
        <v>4.2</v>
      </c>
      <c r="L27" s="109">
        <v>5.2</v>
      </c>
      <c r="M27" s="107">
        <v>5.0999999999999996</v>
      </c>
      <c r="N27" s="107">
        <v>5.0999999999999996</v>
      </c>
      <c r="O27" s="107">
        <v>2.4</v>
      </c>
      <c r="P27" s="109">
        <v>2.7</v>
      </c>
      <c r="Q27" s="107">
        <v>3.5</v>
      </c>
      <c r="R27" s="107">
        <v>2</v>
      </c>
      <c r="S27" s="107">
        <v>3.2</v>
      </c>
      <c r="T27" s="109">
        <v>2.8</v>
      </c>
      <c r="U27" s="107">
        <v>3.1</v>
      </c>
      <c r="V27" s="110">
        <v>3.5</v>
      </c>
    </row>
    <row r="28" spans="1:22" x14ac:dyDescent="0.3">
      <c r="A28" s="197">
        <v>23</v>
      </c>
      <c r="B28" s="112" t="s">
        <v>186</v>
      </c>
      <c r="C28" s="112" t="str">
        <f>VLOOKUP(B28,'Table 14'!B:C,2,0)</f>
        <v>의료 및 사회 복지 서비스</v>
      </c>
      <c r="D28" s="170">
        <v>2.2999999999999998</v>
      </c>
      <c r="E28" s="107">
        <v>4.4000000000000004</v>
      </c>
      <c r="F28" s="108">
        <v>3.5</v>
      </c>
      <c r="G28" s="109">
        <v>1.9</v>
      </c>
      <c r="H28" s="107">
        <v>2.9</v>
      </c>
      <c r="I28" s="107">
        <v>1.7</v>
      </c>
      <c r="J28" s="107">
        <v>0.9</v>
      </c>
      <c r="K28" s="107">
        <v>4.5</v>
      </c>
      <c r="L28" s="109">
        <v>5.9</v>
      </c>
      <c r="M28" s="107">
        <v>3.7</v>
      </c>
      <c r="N28" s="107">
        <v>6.1</v>
      </c>
      <c r="O28" s="107">
        <v>3.4</v>
      </c>
      <c r="P28" s="109">
        <v>3.7</v>
      </c>
      <c r="Q28" s="107">
        <v>4.5999999999999996</v>
      </c>
      <c r="R28" s="107">
        <v>1.9</v>
      </c>
      <c r="S28" s="107">
        <v>2.6</v>
      </c>
      <c r="T28" s="109">
        <v>2.8</v>
      </c>
      <c r="U28" s="107">
        <v>2.5</v>
      </c>
      <c r="V28" s="110">
        <v>3.2</v>
      </c>
    </row>
    <row r="29" spans="1:22" x14ac:dyDescent="0.3">
      <c r="A29" s="198">
        <v>24</v>
      </c>
      <c r="B29" s="106" t="s">
        <v>187</v>
      </c>
      <c r="C29" s="106" t="str">
        <f>VLOOKUP(B29,'Table 14'!B:C,2,0)</f>
        <v>예술, 오락 및 여가 서비스, 숙박 및 음식점업</v>
      </c>
      <c r="D29" s="170">
        <v>8.1</v>
      </c>
      <c r="E29" s="107">
        <v>10</v>
      </c>
      <c r="F29" s="108">
        <v>5.2</v>
      </c>
      <c r="G29" s="109">
        <v>15.4</v>
      </c>
      <c r="H29" s="107">
        <v>11.8</v>
      </c>
      <c r="I29" s="107">
        <v>6.5</v>
      </c>
      <c r="J29" s="107">
        <v>1.4</v>
      </c>
      <c r="K29" s="107">
        <v>8.8000000000000007</v>
      </c>
      <c r="L29" s="109">
        <v>15.8</v>
      </c>
      <c r="M29" s="107">
        <v>10.3</v>
      </c>
      <c r="N29" s="107">
        <v>12.8</v>
      </c>
      <c r="O29" s="107">
        <v>3.5</v>
      </c>
      <c r="P29" s="109">
        <v>8.3000000000000007</v>
      </c>
      <c r="Q29" s="107">
        <v>5.0999999999999996</v>
      </c>
      <c r="R29" s="107">
        <v>4</v>
      </c>
      <c r="S29" s="107">
        <v>1.8</v>
      </c>
      <c r="T29" s="109">
        <v>3.7</v>
      </c>
      <c r="U29" s="107">
        <v>7.8</v>
      </c>
      <c r="V29" s="110">
        <v>-0.5</v>
      </c>
    </row>
    <row r="30" spans="1:22" x14ac:dyDescent="0.3">
      <c r="A30" s="197">
        <v>25</v>
      </c>
      <c r="B30" s="112" t="s">
        <v>188</v>
      </c>
      <c r="C30" s="112" t="str">
        <f>VLOOKUP(B30,'Table 14'!B:C,2,0)</f>
        <v>예술, 오락 및 여가 서비스</v>
      </c>
      <c r="D30" s="170">
        <v>3.6</v>
      </c>
      <c r="E30" s="107">
        <v>8.4</v>
      </c>
      <c r="F30" s="108">
        <v>6.1</v>
      </c>
      <c r="G30" s="109">
        <v>8.1999999999999993</v>
      </c>
      <c r="H30" s="107">
        <v>7.9</v>
      </c>
      <c r="I30" s="107">
        <v>1.9</v>
      </c>
      <c r="J30" s="107">
        <v>-4.0999999999999996</v>
      </c>
      <c r="K30" s="107">
        <v>6.8</v>
      </c>
      <c r="L30" s="109">
        <v>5.5</v>
      </c>
      <c r="M30" s="107">
        <v>17.399999999999999</v>
      </c>
      <c r="N30" s="107">
        <v>6.9</v>
      </c>
      <c r="O30" s="107">
        <v>2.6</v>
      </c>
      <c r="P30" s="109">
        <v>16</v>
      </c>
      <c r="Q30" s="107">
        <v>9.1</v>
      </c>
      <c r="R30" s="107">
        <v>-1.3</v>
      </c>
      <c r="S30" s="107">
        <v>1.8</v>
      </c>
      <c r="T30" s="109">
        <v>4.5</v>
      </c>
      <c r="U30" s="107">
        <v>13.5</v>
      </c>
      <c r="V30" s="110">
        <v>1.7</v>
      </c>
    </row>
    <row r="31" spans="1:22" x14ac:dyDescent="0.3">
      <c r="A31" s="197">
        <v>26</v>
      </c>
      <c r="B31" s="112" t="s">
        <v>189</v>
      </c>
      <c r="C31" s="112" t="str">
        <f>VLOOKUP(B31,'Table 14'!B:C,2,0)</f>
        <v>숙박 및 음식점업</v>
      </c>
      <c r="D31" s="170">
        <v>9.5</v>
      </c>
      <c r="E31" s="107">
        <v>10.5</v>
      </c>
      <c r="F31" s="108">
        <v>4.9000000000000004</v>
      </c>
      <c r="G31" s="109">
        <v>17.600000000000001</v>
      </c>
      <c r="H31" s="107">
        <v>13.1</v>
      </c>
      <c r="I31" s="107">
        <v>8.1</v>
      </c>
      <c r="J31" s="107">
        <v>3.2</v>
      </c>
      <c r="K31" s="107">
        <v>9.5</v>
      </c>
      <c r="L31" s="109">
        <v>19.5</v>
      </c>
      <c r="M31" s="107">
        <v>8</v>
      </c>
      <c r="N31" s="107">
        <v>14.8</v>
      </c>
      <c r="O31" s="107">
        <v>3.7</v>
      </c>
      <c r="P31" s="109">
        <v>5.8</v>
      </c>
      <c r="Q31" s="107">
        <v>3.8</v>
      </c>
      <c r="R31" s="107">
        <v>5.9</v>
      </c>
      <c r="S31" s="107">
        <v>1.7</v>
      </c>
      <c r="T31" s="109">
        <v>3.5</v>
      </c>
      <c r="U31" s="107">
        <v>5.9</v>
      </c>
      <c r="V31" s="110">
        <v>-1.2</v>
      </c>
    </row>
    <row r="32" spans="1:22" x14ac:dyDescent="0.3">
      <c r="A32" s="197">
        <v>27</v>
      </c>
      <c r="B32" s="111" t="s">
        <v>190</v>
      </c>
      <c r="C32" s="111" t="str">
        <f>VLOOKUP(B32,'Table 14'!B:C,2,0)</f>
        <v>기타 서비스; 정부 제외</v>
      </c>
      <c r="D32" s="170">
        <v>8.4</v>
      </c>
      <c r="E32" s="107">
        <v>13</v>
      </c>
      <c r="F32" s="108">
        <v>7.8</v>
      </c>
      <c r="G32" s="109">
        <v>5.7</v>
      </c>
      <c r="H32" s="107">
        <v>8.1999999999999993</v>
      </c>
      <c r="I32" s="107">
        <v>8.8000000000000007</v>
      </c>
      <c r="J32" s="107">
        <v>5.8</v>
      </c>
      <c r="K32" s="107">
        <v>13.9</v>
      </c>
      <c r="L32" s="109">
        <v>17.600000000000001</v>
      </c>
      <c r="M32" s="107">
        <v>13.2</v>
      </c>
      <c r="N32" s="107">
        <v>14.2</v>
      </c>
      <c r="O32" s="107">
        <v>11.5</v>
      </c>
      <c r="P32" s="109">
        <v>4.4000000000000004</v>
      </c>
      <c r="Q32" s="107">
        <v>8.4</v>
      </c>
      <c r="R32" s="107">
        <v>10.1</v>
      </c>
      <c r="S32" s="107">
        <v>2.9</v>
      </c>
      <c r="T32" s="109">
        <v>5.7</v>
      </c>
      <c r="U32" s="107">
        <v>7.6</v>
      </c>
      <c r="V32" s="110">
        <v>1.7</v>
      </c>
    </row>
    <row r="33" spans="1:22" x14ac:dyDescent="0.3">
      <c r="A33" s="197">
        <v>28</v>
      </c>
      <c r="B33" s="105" t="s">
        <v>191</v>
      </c>
      <c r="C33" s="105" t="str">
        <f>VLOOKUP(B33,'Table 14'!B:C,2,0)</f>
        <v>정부</v>
      </c>
      <c r="D33" s="171">
        <v>2.8</v>
      </c>
      <c r="E33" s="115">
        <v>5.2</v>
      </c>
      <c r="F33" s="116">
        <v>4.0999999999999996</v>
      </c>
      <c r="G33" s="117">
        <v>3.9</v>
      </c>
      <c r="H33" s="115">
        <v>1.9</v>
      </c>
      <c r="I33" s="115">
        <v>2</v>
      </c>
      <c r="J33" s="115">
        <v>1.9</v>
      </c>
      <c r="K33" s="115">
        <v>4.5999999999999996</v>
      </c>
      <c r="L33" s="117">
        <v>5.4</v>
      </c>
      <c r="M33" s="115">
        <v>7</v>
      </c>
      <c r="N33" s="115">
        <v>4.7</v>
      </c>
      <c r="O33" s="115">
        <v>5.6</v>
      </c>
      <c r="P33" s="117">
        <v>2.7</v>
      </c>
      <c r="Q33" s="115">
        <v>5.4</v>
      </c>
      <c r="R33" s="115">
        <v>4.3</v>
      </c>
      <c r="S33" s="115">
        <v>2.6</v>
      </c>
      <c r="T33" s="117">
        <v>2.6</v>
      </c>
      <c r="U33" s="115">
        <v>3.8</v>
      </c>
      <c r="V33" s="118">
        <v>7.2</v>
      </c>
    </row>
    <row r="34" spans="1:22" x14ac:dyDescent="0.3">
      <c r="A34" s="197">
        <v>29</v>
      </c>
      <c r="B34" s="111" t="s">
        <v>25</v>
      </c>
      <c r="C34" s="111" t="str">
        <f>VLOOKUP(B34,'Table 14'!B:C,2,0)</f>
        <v>연방</v>
      </c>
      <c r="D34" s="170">
        <v>5.5</v>
      </c>
      <c r="E34" s="107">
        <v>5.3</v>
      </c>
      <c r="F34" s="108">
        <v>4.3</v>
      </c>
      <c r="G34" s="109">
        <v>3.8</v>
      </c>
      <c r="H34" s="107">
        <v>5.8</v>
      </c>
      <c r="I34" s="107">
        <v>3.9</v>
      </c>
      <c r="J34" s="107">
        <v>9.5</v>
      </c>
      <c r="K34" s="107">
        <v>6.8</v>
      </c>
      <c r="L34" s="109">
        <v>3.5</v>
      </c>
      <c r="M34" s="107">
        <v>6.1</v>
      </c>
      <c r="N34" s="107">
        <v>3.6</v>
      </c>
      <c r="O34" s="107">
        <v>7.3</v>
      </c>
      <c r="P34" s="109">
        <v>1.5</v>
      </c>
      <c r="Q34" s="107">
        <v>6.1</v>
      </c>
      <c r="R34" s="107">
        <v>4.0999999999999996</v>
      </c>
      <c r="S34" s="107">
        <v>3.7</v>
      </c>
      <c r="T34" s="109">
        <v>3.1</v>
      </c>
      <c r="U34" s="107">
        <v>7.9</v>
      </c>
      <c r="V34" s="110">
        <v>11.7</v>
      </c>
    </row>
    <row r="35" spans="1:22" x14ac:dyDescent="0.3">
      <c r="A35" s="197">
        <v>30</v>
      </c>
      <c r="B35" s="111" t="s">
        <v>28</v>
      </c>
      <c r="C35" s="111" t="str">
        <f>VLOOKUP(B35,'Table 14'!B:C,2,0)</f>
        <v>주 및 지방</v>
      </c>
      <c r="D35" s="170">
        <v>1.5</v>
      </c>
      <c r="E35" s="107">
        <v>5.2</v>
      </c>
      <c r="F35" s="108">
        <v>4</v>
      </c>
      <c r="G35" s="109">
        <v>4</v>
      </c>
      <c r="H35" s="107">
        <v>0.1</v>
      </c>
      <c r="I35" s="107">
        <v>1</v>
      </c>
      <c r="J35" s="107">
        <v>-1.6</v>
      </c>
      <c r="K35" s="107">
        <v>3.6</v>
      </c>
      <c r="L35" s="109">
        <v>6.4</v>
      </c>
      <c r="M35" s="107">
        <v>7.4</v>
      </c>
      <c r="N35" s="107">
        <v>5.2</v>
      </c>
      <c r="O35" s="107">
        <v>4.8</v>
      </c>
      <c r="P35" s="109">
        <v>3.3</v>
      </c>
      <c r="Q35" s="107">
        <v>5</v>
      </c>
      <c r="R35" s="107">
        <v>4.4000000000000004</v>
      </c>
      <c r="S35" s="107">
        <v>2</v>
      </c>
      <c r="T35" s="109">
        <v>2.4</v>
      </c>
      <c r="U35" s="107">
        <v>2</v>
      </c>
      <c r="V35" s="110">
        <v>5.0999999999999996</v>
      </c>
    </row>
    <row r="36" spans="1:22" x14ac:dyDescent="0.3">
      <c r="A36" s="197"/>
      <c r="B36" s="119" t="s">
        <v>29</v>
      </c>
      <c r="C36" s="119" t="str">
        <f>VLOOKUP(B36,'Table 14'!B:C,2,0)</f>
        <v>부록:</v>
      </c>
      <c r="D36" s="115"/>
      <c r="E36" s="115"/>
      <c r="F36" s="116"/>
      <c r="G36" s="115"/>
      <c r="H36" s="115"/>
      <c r="I36" s="115"/>
      <c r="J36" s="115"/>
      <c r="K36" s="115"/>
      <c r="L36" s="115"/>
      <c r="M36" s="115"/>
      <c r="N36" s="115"/>
      <c r="O36" s="115"/>
      <c r="P36" s="115"/>
      <c r="Q36" s="115"/>
      <c r="R36" s="115"/>
      <c r="S36" s="115"/>
      <c r="T36" s="115"/>
      <c r="U36" s="115"/>
      <c r="V36" s="116"/>
    </row>
    <row r="37" spans="1:22" ht="17.25" x14ac:dyDescent="0.3">
      <c r="A37" s="197">
        <v>31</v>
      </c>
      <c r="B37" s="111" t="s">
        <v>279</v>
      </c>
      <c r="C37" s="111" t="str">
        <f>VLOOKUP(B37,'Table 14'!B:C,2,0)</f>
        <v>민간 상품 생산 산업</v>
      </c>
      <c r="D37" s="170">
        <v>17</v>
      </c>
      <c r="E37" s="107">
        <v>0.4</v>
      </c>
      <c r="F37" s="108">
        <v>-0.7</v>
      </c>
      <c r="G37" s="109">
        <v>13</v>
      </c>
      <c r="H37" s="107">
        <v>20.2</v>
      </c>
      <c r="I37" s="107">
        <v>19.100000000000001</v>
      </c>
      <c r="J37" s="107">
        <v>31.5</v>
      </c>
      <c r="K37" s="107">
        <v>3</v>
      </c>
      <c r="L37" s="109">
        <v>0.6</v>
      </c>
      <c r="M37" s="107">
        <v>-1.8</v>
      </c>
      <c r="N37" s="107">
        <v>-8.4</v>
      </c>
      <c r="O37" s="107">
        <v>3.2</v>
      </c>
      <c r="P37" s="109">
        <v>-1</v>
      </c>
      <c r="Q37" s="107">
        <v>0.2</v>
      </c>
      <c r="R37" s="107">
        <v>-2.2999999999999998</v>
      </c>
      <c r="S37" s="107">
        <v>-0.7</v>
      </c>
      <c r="T37" s="109">
        <v>1.8</v>
      </c>
      <c r="U37" s="107">
        <v>3</v>
      </c>
      <c r="V37" s="110">
        <v>-10.1</v>
      </c>
    </row>
    <row r="38" spans="1:22" ht="17.25" x14ac:dyDescent="0.3">
      <c r="A38" s="205">
        <v>32</v>
      </c>
      <c r="B38" s="244" t="s">
        <v>280</v>
      </c>
      <c r="C38" s="244" t="str">
        <f>VLOOKUP(B38,'Table 14'!B:C,2,0)</f>
        <v>민간 서비스 생산 산업</v>
      </c>
      <c r="D38" s="120">
        <v>5.6</v>
      </c>
      <c r="E38" s="121">
        <v>4.3</v>
      </c>
      <c r="F38" s="122">
        <v>3</v>
      </c>
      <c r="G38" s="123">
        <v>5.2</v>
      </c>
      <c r="H38" s="121">
        <v>5</v>
      </c>
      <c r="I38" s="121">
        <v>6.8</v>
      </c>
      <c r="J38" s="121">
        <v>5.7</v>
      </c>
      <c r="K38" s="121">
        <v>4.9000000000000004</v>
      </c>
      <c r="L38" s="123">
        <v>4.4000000000000004</v>
      </c>
      <c r="M38" s="121">
        <v>4.7</v>
      </c>
      <c r="N38" s="121">
        <v>4.4000000000000004</v>
      </c>
      <c r="O38" s="121">
        <v>2.9</v>
      </c>
      <c r="P38" s="123">
        <v>2.1</v>
      </c>
      <c r="Q38" s="121">
        <v>3.6</v>
      </c>
      <c r="R38" s="121">
        <v>3.5</v>
      </c>
      <c r="S38" s="121">
        <v>2.2000000000000002</v>
      </c>
      <c r="T38" s="123">
        <v>2.5</v>
      </c>
      <c r="U38" s="121">
        <v>3.6</v>
      </c>
      <c r="V38" s="124">
        <v>4.3</v>
      </c>
    </row>
    <row r="39" spans="1:22" ht="15" customHeight="1" x14ac:dyDescent="0.3">
      <c r="A39" s="261"/>
      <c r="B39" s="261"/>
      <c r="C39" s="261"/>
      <c r="D39" s="261"/>
      <c r="E39" s="261"/>
      <c r="F39" s="261"/>
      <c r="G39" s="261"/>
      <c r="H39" s="261"/>
      <c r="I39" s="261"/>
      <c r="J39" s="261"/>
      <c r="K39" s="261"/>
      <c r="L39" s="261"/>
      <c r="M39" s="261"/>
      <c r="N39" s="261"/>
      <c r="O39" s="261"/>
      <c r="P39" s="261"/>
      <c r="Q39" s="261"/>
      <c r="R39" s="261"/>
      <c r="S39" s="261"/>
      <c r="T39" s="261"/>
      <c r="U39" s="261"/>
      <c r="V39" s="261"/>
    </row>
    <row r="40" spans="1:22" x14ac:dyDescent="0.3">
      <c r="A40" s="464" t="s">
        <v>192</v>
      </c>
      <c r="B40" s="261"/>
      <c r="C40" s="261"/>
      <c r="D40" s="261"/>
      <c r="E40" s="261"/>
      <c r="F40" s="261"/>
      <c r="G40" s="261"/>
      <c r="H40" s="261"/>
      <c r="I40" s="261"/>
      <c r="J40" s="261"/>
      <c r="K40" s="261"/>
      <c r="L40" s="261"/>
      <c r="M40" s="261"/>
      <c r="N40" s="261"/>
      <c r="O40" s="261"/>
      <c r="P40" s="261"/>
      <c r="Q40" s="261"/>
      <c r="R40" s="261"/>
      <c r="S40" s="261"/>
      <c r="T40" s="261"/>
      <c r="U40" s="261"/>
      <c r="V40" s="261"/>
    </row>
    <row r="41" spans="1:22" x14ac:dyDescent="0.3">
      <c r="A41" s="464" t="str">
        <f>IF(A40='Table 12'!$A$40,'Table 12'!$A$41)</f>
        <v xml:space="preserve"> 농림어업과 수렵업, 광업, 건설업 및 제조업을 구성됩니다.</v>
      </c>
      <c r="B41" s="261"/>
      <c r="C41" s="261"/>
      <c r="D41" s="261"/>
      <c r="E41" s="261"/>
      <c r="F41" s="261"/>
      <c r="G41" s="261"/>
      <c r="H41" s="261"/>
      <c r="I41" s="261"/>
      <c r="J41" s="261"/>
      <c r="K41" s="261"/>
      <c r="L41" s="261"/>
      <c r="M41" s="261"/>
      <c r="N41" s="261"/>
      <c r="O41" s="261"/>
      <c r="P41" s="261"/>
      <c r="Q41" s="261"/>
      <c r="R41" s="261"/>
      <c r="S41" s="261"/>
      <c r="T41" s="261"/>
      <c r="U41" s="261"/>
      <c r="V41" s="261"/>
    </row>
    <row r="42" spans="1:22" x14ac:dyDescent="0.3">
      <c r="A42" s="464"/>
      <c r="B42" s="261"/>
      <c r="C42" s="261"/>
      <c r="D42" s="261"/>
      <c r="E42" s="261"/>
      <c r="F42" s="261"/>
      <c r="G42" s="261"/>
      <c r="H42" s="261"/>
      <c r="I42" s="261"/>
      <c r="J42" s="261"/>
      <c r="K42" s="261"/>
      <c r="L42" s="261"/>
      <c r="M42" s="261"/>
      <c r="N42" s="261"/>
      <c r="O42" s="261"/>
      <c r="P42" s="261"/>
      <c r="Q42" s="261"/>
      <c r="R42" s="261"/>
      <c r="S42" s="261"/>
      <c r="T42" s="261"/>
      <c r="U42" s="261"/>
      <c r="V42" s="261"/>
    </row>
    <row r="43" spans="1:22" x14ac:dyDescent="0.3">
      <c r="A43" s="465" t="s">
        <v>281</v>
      </c>
      <c r="B43" s="262"/>
      <c r="C43" s="262"/>
      <c r="D43" s="262"/>
      <c r="E43" s="262"/>
      <c r="F43" s="262"/>
      <c r="G43" s="262"/>
      <c r="H43" s="262"/>
      <c r="I43" s="262"/>
      <c r="J43" s="262"/>
      <c r="K43" s="262"/>
      <c r="L43" s="262"/>
      <c r="M43" s="262"/>
      <c r="N43" s="262"/>
      <c r="O43" s="262"/>
      <c r="P43" s="262"/>
      <c r="Q43" s="262"/>
      <c r="R43" s="262"/>
      <c r="S43" s="262"/>
      <c r="T43" s="262"/>
      <c r="U43" s="262"/>
      <c r="V43" s="262"/>
    </row>
    <row r="44" spans="1:22" x14ac:dyDescent="0.3">
      <c r="A44" s="465" t="str">
        <f>IF(A43='Table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4" s="262"/>
      <c r="C44" s="262"/>
      <c r="D44" s="262"/>
      <c r="E44" s="262"/>
      <c r="F44" s="262"/>
      <c r="G44" s="262"/>
      <c r="H44" s="262"/>
      <c r="I44" s="262"/>
      <c r="J44" s="262"/>
      <c r="K44" s="262"/>
      <c r="L44" s="262"/>
      <c r="M44" s="262"/>
      <c r="N44" s="262"/>
      <c r="O44" s="262"/>
      <c r="P44" s="262"/>
      <c r="Q44" s="262"/>
      <c r="R44" s="262"/>
      <c r="S44" s="262"/>
      <c r="T44" s="262"/>
      <c r="U44" s="262"/>
      <c r="V44" s="262"/>
    </row>
    <row r="45" spans="1:22" x14ac:dyDescent="0.3">
      <c r="A45" s="465"/>
      <c r="B45" s="262"/>
      <c r="C45" s="262"/>
      <c r="D45" s="262"/>
      <c r="E45" s="262"/>
      <c r="F45" s="262"/>
      <c r="G45" s="262"/>
      <c r="H45" s="262"/>
      <c r="I45" s="262"/>
      <c r="J45" s="262"/>
      <c r="K45" s="262"/>
      <c r="L45" s="262"/>
      <c r="M45" s="262"/>
      <c r="N45" s="262"/>
      <c r="O45" s="262"/>
      <c r="P45" s="262"/>
      <c r="Q45" s="262"/>
      <c r="R45" s="262"/>
      <c r="S45" s="262"/>
      <c r="T45" s="262"/>
      <c r="U45" s="262"/>
      <c r="V45" s="262"/>
    </row>
    <row r="46" spans="1:22" x14ac:dyDescent="0.3">
      <c r="A46" s="466" t="s">
        <v>97</v>
      </c>
      <c r="B46" s="265"/>
      <c r="C46" s="265"/>
      <c r="D46" s="265"/>
      <c r="E46" s="265"/>
      <c r="F46" s="265"/>
      <c r="G46" s="265"/>
      <c r="H46" s="265"/>
      <c r="I46" s="265"/>
      <c r="J46" s="265"/>
      <c r="K46" s="265"/>
      <c r="L46" s="265"/>
      <c r="M46" s="265"/>
      <c r="N46" s="265"/>
      <c r="O46" s="265"/>
      <c r="P46" s="265"/>
      <c r="Q46" s="265"/>
      <c r="R46" s="265"/>
      <c r="S46" s="265"/>
      <c r="T46" s="265"/>
      <c r="U46" s="265"/>
      <c r="V46" s="265"/>
    </row>
    <row r="47" spans="1:22" x14ac:dyDescent="0.3">
      <c r="B47" s="125" t="s">
        <v>114</v>
      </c>
      <c r="G47" s="169"/>
      <c r="H47" s="169"/>
      <c r="I47" s="169"/>
      <c r="J47" s="169"/>
      <c r="K47" s="169"/>
      <c r="L47" s="169"/>
      <c r="M47" s="169"/>
      <c r="N47" s="169"/>
      <c r="O47" s="169"/>
      <c r="P47" s="169"/>
      <c r="Q47" s="169"/>
      <c r="R47" s="169"/>
      <c r="S47" s="169"/>
      <c r="T47" s="169"/>
      <c r="U47" s="169"/>
      <c r="V47" s="151"/>
    </row>
    <row r="48" spans="1:22" x14ac:dyDescent="0.3">
      <c r="B48" s="125" t="s">
        <v>193</v>
      </c>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4" right="0.3" top="0.5" bottom="0.5" header="0" footer="0"/>
  <pageSetup scale="56" orientation="portrait" r:id="rId1"/>
  <headerFooter alignWithMargins="0"/>
  <customProperties>
    <customPr name="SourceTable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V48"/>
  <sheetViews>
    <sheetView showGridLines="0" zoomScaleNormal="100" workbookViewId="0"/>
  </sheetViews>
  <sheetFormatPr defaultColWidth="9.125" defaultRowHeight="16.5" x14ac:dyDescent="0.3"/>
  <cols>
    <col min="1" max="1" width="4.75" style="194" customWidth="1"/>
    <col min="2" max="3" width="64.75" style="125" customWidth="1"/>
    <col min="4" max="22" width="6.625" style="125" customWidth="1"/>
  </cols>
  <sheetData>
    <row r="1" spans="1:22" s="292" customFormat="1" ht="26.25" x14ac:dyDescent="0.3">
      <c r="A1" s="303" t="s">
        <v>121</v>
      </c>
      <c r="B1" s="303"/>
      <c r="C1" s="303"/>
      <c r="D1" s="303"/>
      <c r="E1" s="303"/>
      <c r="F1" s="303"/>
      <c r="G1" s="303"/>
      <c r="H1" s="303"/>
      <c r="I1" s="303"/>
      <c r="J1" s="303"/>
      <c r="K1" s="303"/>
      <c r="L1" s="303"/>
      <c r="M1" s="303"/>
      <c r="N1" s="303"/>
      <c r="O1" s="303"/>
      <c r="P1" s="303"/>
      <c r="Q1" s="303"/>
      <c r="R1" s="303"/>
      <c r="S1" s="303"/>
      <c r="T1" s="303"/>
      <c r="U1" s="303"/>
      <c r="V1" s="303"/>
    </row>
    <row r="2" spans="1:22" s="310" customFormat="1" ht="26.25" x14ac:dyDescent="0.3">
      <c r="A2" s="303" t="str">
        <f>VLOOKUP(A1,Contents!$B:$C,2,0)</f>
        <v>산업 그룹별 실질 총산출: 전기대비 백분율 변화</v>
      </c>
      <c r="B2" s="303"/>
      <c r="C2" s="303"/>
      <c r="D2" s="303"/>
      <c r="E2" s="303"/>
      <c r="F2" s="303"/>
      <c r="G2" s="303"/>
      <c r="H2" s="303"/>
      <c r="I2" s="303"/>
      <c r="J2" s="303"/>
      <c r="K2" s="303"/>
      <c r="L2" s="303"/>
      <c r="M2" s="303"/>
      <c r="N2" s="303"/>
      <c r="O2" s="303"/>
      <c r="P2" s="303"/>
      <c r="Q2" s="303"/>
      <c r="R2" s="303"/>
      <c r="S2" s="303"/>
      <c r="T2" s="303"/>
      <c r="U2" s="303"/>
      <c r="V2" s="303"/>
    </row>
    <row r="3" spans="1:22" ht="15" customHeight="1" x14ac:dyDescent="0.3">
      <c r="A3" s="388" t="s">
        <v>96</v>
      </c>
      <c r="B3" s="391"/>
      <c r="C3" s="279"/>
      <c r="D3" s="318">
        <v>2022</v>
      </c>
      <c r="E3" s="318">
        <v>2023</v>
      </c>
      <c r="F3" s="318">
        <v>2024</v>
      </c>
      <c r="G3" s="455" t="s">
        <v>285</v>
      </c>
      <c r="H3" s="455" t="s">
        <v>111</v>
      </c>
      <c r="I3" s="455" t="s">
        <v>111</v>
      </c>
      <c r="J3" s="455" t="s">
        <v>111</v>
      </c>
      <c r="K3" s="455" t="s">
        <v>111</v>
      </c>
      <c r="L3" s="455" t="s">
        <v>111</v>
      </c>
      <c r="M3" s="455" t="s">
        <v>111</v>
      </c>
      <c r="N3" s="455" t="s">
        <v>111</v>
      </c>
      <c r="O3" s="455" t="s">
        <v>111</v>
      </c>
      <c r="P3" s="455" t="s">
        <v>111</v>
      </c>
      <c r="Q3" s="455" t="s">
        <v>111</v>
      </c>
      <c r="R3" s="455" t="s">
        <v>111</v>
      </c>
      <c r="S3" s="455" t="s">
        <v>111</v>
      </c>
      <c r="T3" s="455" t="s">
        <v>111</v>
      </c>
      <c r="U3" s="455" t="s">
        <v>111</v>
      </c>
      <c r="V3" s="456" t="s">
        <v>111</v>
      </c>
    </row>
    <row r="4" spans="1:22" ht="15" customHeight="1" x14ac:dyDescent="0.3">
      <c r="A4" s="389" t="s">
        <v>96</v>
      </c>
      <c r="B4" s="392"/>
      <c r="C4" s="280"/>
      <c r="D4" s="319">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5" customHeight="1" x14ac:dyDescent="0.3">
      <c r="A5" s="390" t="s">
        <v>96</v>
      </c>
      <c r="B5" s="393"/>
      <c r="C5" s="281"/>
      <c r="D5" s="320">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x14ac:dyDescent="0.3">
      <c r="A6" s="197">
        <v>1</v>
      </c>
      <c r="B6" s="104" t="s">
        <v>172</v>
      </c>
      <c r="C6" s="457" t="s">
        <v>522</v>
      </c>
      <c r="D6" s="115">
        <v>2.9</v>
      </c>
      <c r="E6" s="115">
        <v>2.6</v>
      </c>
      <c r="F6" s="116">
        <v>2.2999999999999998</v>
      </c>
      <c r="G6" s="115">
        <v>3.2</v>
      </c>
      <c r="H6" s="115">
        <v>5.7</v>
      </c>
      <c r="I6" s="115">
        <v>1.2</v>
      </c>
      <c r="J6" s="115">
        <v>2.2999999999999998</v>
      </c>
      <c r="K6" s="115">
        <v>2.4</v>
      </c>
      <c r="L6" s="115">
        <v>1.1000000000000001</v>
      </c>
      <c r="M6" s="115">
        <v>4</v>
      </c>
      <c r="N6" s="115">
        <v>2.2999999999999998</v>
      </c>
      <c r="O6" s="115">
        <v>3.2</v>
      </c>
      <c r="P6" s="115">
        <v>2.2000000000000002</v>
      </c>
      <c r="Q6" s="115">
        <v>1.9</v>
      </c>
      <c r="R6" s="115">
        <v>2.2000000000000002</v>
      </c>
      <c r="S6" s="115">
        <v>3</v>
      </c>
      <c r="T6" s="115">
        <v>1.4</v>
      </c>
      <c r="U6" s="115">
        <v>0.6</v>
      </c>
      <c r="V6" s="116">
        <v>1.2</v>
      </c>
    </row>
    <row r="7" spans="1:22" x14ac:dyDescent="0.3">
      <c r="A7" s="197">
        <v>2</v>
      </c>
      <c r="B7" s="105" t="s">
        <v>173</v>
      </c>
      <c r="C7" s="105" t="str">
        <f>VLOOKUP(B7,'Table 15'!B:C,2,0)</f>
        <v>민간 산업</v>
      </c>
      <c r="D7" s="115">
        <v>3.3</v>
      </c>
      <c r="E7" s="115">
        <v>2.7</v>
      </c>
      <c r="F7" s="116">
        <v>2.2000000000000002</v>
      </c>
      <c r="G7" s="115">
        <v>3.8</v>
      </c>
      <c r="H7" s="115">
        <v>6.2</v>
      </c>
      <c r="I7" s="115">
        <v>1.5</v>
      </c>
      <c r="J7" s="115">
        <v>2.4</v>
      </c>
      <c r="K7" s="115">
        <v>2.5</v>
      </c>
      <c r="L7" s="115">
        <v>1.1000000000000001</v>
      </c>
      <c r="M7" s="115">
        <v>4.3</v>
      </c>
      <c r="N7" s="115">
        <v>2.4</v>
      </c>
      <c r="O7" s="115">
        <v>3.1</v>
      </c>
      <c r="P7" s="115">
        <v>2.2000000000000002</v>
      </c>
      <c r="Q7" s="115">
        <v>1.8</v>
      </c>
      <c r="R7" s="115">
        <v>2.2000000000000002</v>
      </c>
      <c r="S7" s="115">
        <v>2.9</v>
      </c>
      <c r="T7" s="115">
        <v>1.1000000000000001</v>
      </c>
      <c r="U7" s="115">
        <v>0.7</v>
      </c>
      <c r="V7" s="116">
        <v>1.4</v>
      </c>
    </row>
    <row r="8" spans="1:22" x14ac:dyDescent="0.3">
      <c r="A8" s="198">
        <v>3</v>
      </c>
      <c r="B8" s="106" t="s">
        <v>174</v>
      </c>
      <c r="C8" s="106" t="str">
        <f>VLOOKUP(B8,'Table 15'!B:C,2,0)</f>
        <v>농립어업 및 수렵업</v>
      </c>
      <c r="D8" s="170">
        <v>-3.4</v>
      </c>
      <c r="E8" s="107">
        <v>4.8</v>
      </c>
      <c r="F8" s="108">
        <v>2.7</v>
      </c>
      <c r="G8" s="109">
        <v>-3.9</v>
      </c>
      <c r="H8" s="107">
        <v>-1.6</v>
      </c>
      <c r="I8" s="107">
        <v>-9.5</v>
      </c>
      <c r="J8" s="107">
        <v>-0.9</v>
      </c>
      <c r="K8" s="107">
        <v>1.2</v>
      </c>
      <c r="L8" s="109">
        <v>0.2</v>
      </c>
      <c r="M8" s="107">
        <v>19.899999999999999</v>
      </c>
      <c r="N8" s="107">
        <v>-0.1</v>
      </c>
      <c r="O8" s="107">
        <v>-0.4</v>
      </c>
      <c r="P8" s="109">
        <v>1.2</v>
      </c>
      <c r="Q8" s="107">
        <v>12.2</v>
      </c>
      <c r="R8" s="107">
        <v>0.9</v>
      </c>
      <c r="S8" s="107">
        <v>-4.5</v>
      </c>
      <c r="T8" s="109">
        <v>-0.3</v>
      </c>
      <c r="U8" s="107">
        <v>-11.6</v>
      </c>
      <c r="V8" s="110">
        <v>0.1</v>
      </c>
    </row>
    <row r="9" spans="1:22" x14ac:dyDescent="0.3">
      <c r="A9" s="197">
        <v>4</v>
      </c>
      <c r="B9" s="111" t="s">
        <v>175</v>
      </c>
      <c r="C9" s="111" t="str">
        <f>VLOOKUP(B9,'Table 15'!B:C,2,0)</f>
        <v>광업</v>
      </c>
      <c r="D9" s="170">
        <v>8.6</v>
      </c>
      <c r="E9" s="107">
        <v>7.7</v>
      </c>
      <c r="F9" s="108">
        <v>-0.2</v>
      </c>
      <c r="G9" s="109">
        <v>-1.6</v>
      </c>
      <c r="H9" s="107">
        <v>12.9</v>
      </c>
      <c r="I9" s="107">
        <v>-4.2</v>
      </c>
      <c r="J9" s="107">
        <v>14.7</v>
      </c>
      <c r="K9" s="107">
        <v>23.7</v>
      </c>
      <c r="L9" s="109">
        <v>0.8</v>
      </c>
      <c r="M9" s="107">
        <v>8.5</v>
      </c>
      <c r="N9" s="107">
        <v>5</v>
      </c>
      <c r="O9" s="107">
        <v>6.5</v>
      </c>
      <c r="P9" s="109">
        <v>1</v>
      </c>
      <c r="Q9" s="107">
        <v>-5.3</v>
      </c>
      <c r="R9" s="107">
        <v>-1.7</v>
      </c>
      <c r="S9" s="107">
        <v>4.2</v>
      </c>
      <c r="T9" s="109">
        <v>-5</v>
      </c>
      <c r="U9" s="107">
        <v>3.4</v>
      </c>
      <c r="V9" s="110">
        <v>-0.6</v>
      </c>
    </row>
    <row r="10" spans="1:22" x14ac:dyDescent="0.3">
      <c r="A10" s="197">
        <v>5</v>
      </c>
      <c r="B10" s="111" t="s">
        <v>141</v>
      </c>
      <c r="C10" s="111" t="str">
        <f>VLOOKUP(B10,'Table 15'!B:C,2,0)</f>
        <v>유틸리티업</v>
      </c>
      <c r="D10" s="170">
        <v>3.3</v>
      </c>
      <c r="E10" s="107">
        <v>-0.8</v>
      </c>
      <c r="F10" s="108">
        <v>2.2000000000000002</v>
      </c>
      <c r="G10" s="109">
        <v>0.1</v>
      </c>
      <c r="H10" s="107">
        <v>-0.8</v>
      </c>
      <c r="I10" s="107">
        <v>16.899999999999999</v>
      </c>
      <c r="J10" s="107">
        <v>1.7</v>
      </c>
      <c r="K10" s="107">
        <v>-5.9</v>
      </c>
      <c r="L10" s="109">
        <v>-0.8</v>
      </c>
      <c r="M10" s="107">
        <v>-5.7</v>
      </c>
      <c r="N10" s="107">
        <v>1.7</v>
      </c>
      <c r="O10" s="107">
        <v>12.2</v>
      </c>
      <c r="P10" s="109">
        <v>-4.5</v>
      </c>
      <c r="Q10" s="107">
        <v>-3.5</v>
      </c>
      <c r="R10" s="107">
        <v>14.3</v>
      </c>
      <c r="S10" s="107">
        <v>-1.7</v>
      </c>
      <c r="T10" s="109">
        <v>1.1000000000000001</v>
      </c>
      <c r="U10" s="107">
        <v>11.7</v>
      </c>
      <c r="V10" s="110">
        <v>-6.8</v>
      </c>
    </row>
    <row r="11" spans="1:22" x14ac:dyDescent="0.3">
      <c r="A11" s="197">
        <v>6</v>
      </c>
      <c r="B11" s="111" t="s">
        <v>176</v>
      </c>
      <c r="C11" s="111" t="str">
        <f>VLOOKUP(B11,'Table 15'!B:C,2,0)</f>
        <v>건설업</v>
      </c>
      <c r="D11" s="170">
        <v>-3.4</v>
      </c>
      <c r="E11" s="107">
        <v>4.0999999999999996</v>
      </c>
      <c r="F11" s="108">
        <v>3.6</v>
      </c>
      <c r="G11" s="109">
        <v>-6.1</v>
      </c>
      <c r="H11" s="107">
        <v>-7.3</v>
      </c>
      <c r="I11" s="107">
        <v>3</v>
      </c>
      <c r="J11" s="107">
        <v>-3.6</v>
      </c>
      <c r="K11" s="107">
        <v>-6.3</v>
      </c>
      <c r="L11" s="109">
        <v>-3.8</v>
      </c>
      <c r="M11" s="107">
        <v>7.3</v>
      </c>
      <c r="N11" s="107">
        <v>11.1</v>
      </c>
      <c r="O11" s="107">
        <v>11.5</v>
      </c>
      <c r="P11" s="109">
        <v>10.5</v>
      </c>
      <c r="Q11" s="107">
        <v>-0.3</v>
      </c>
      <c r="R11" s="107">
        <v>-0.5</v>
      </c>
      <c r="S11" s="107">
        <v>-1.7</v>
      </c>
      <c r="T11" s="109">
        <v>1.5</v>
      </c>
      <c r="U11" s="107">
        <v>0.7</v>
      </c>
      <c r="V11" s="110">
        <v>-2.4</v>
      </c>
    </row>
    <row r="12" spans="1:22" x14ac:dyDescent="0.3">
      <c r="A12" s="197">
        <v>7</v>
      </c>
      <c r="B12" s="111" t="s">
        <v>142</v>
      </c>
      <c r="C12" s="111" t="str">
        <f>VLOOKUP(B12,'Table 15'!B:C,2,0)</f>
        <v>제조업</v>
      </c>
      <c r="D12" s="170">
        <v>-0.2</v>
      </c>
      <c r="E12" s="107">
        <v>1.5</v>
      </c>
      <c r="F12" s="108">
        <v>0.1</v>
      </c>
      <c r="G12" s="109">
        <v>-3.3</v>
      </c>
      <c r="H12" s="107">
        <v>5.9</v>
      </c>
      <c r="I12" s="107">
        <v>0.2</v>
      </c>
      <c r="J12" s="107">
        <v>-5.7</v>
      </c>
      <c r="K12" s="107">
        <v>1.4</v>
      </c>
      <c r="L12" s="109">
        <v>5.0999999999999996</v>
      </c>
      <c r="M12" s="107">
        <v>-1.4</v>
      </c>
      <c r="N12" s="107">
        <v>4.2</v>
      </c>
      <c r="O12" s="107">
        <v>3.2</v>
      </c>
      <c r="P12" s="109">
        <v>-1.1000000000000001</v>
      </c>
      <c r="Q12" s="107">
        <v>-1.8</v>
      </c>
      <c r="R12" s="107">
        <v>1.1000000000000001</v>
      </c>
      <c r="S12" s="107">
        <v>-0.5</v>
      </c>
      <c r="T12" s="109">
        <v>0.1</v>
      </c>
      <c r="U12" s="107">
        <v>-0.8</v>
      </c>
      <c r="V12" s="110">
        <v>1.9</v>
      </c>
    </row>
    <row r="13" spans="1:22" x14ac:dyDescent="0.3">
      <c r="A13" s="197">
        <v>8</v>
      </c>
      <c r="B13" s="112" t="s">
        <v>15</v>
      </c>
      <c r="C13" s="112" t="str">
        <f>VLOOKUP(B13,'Table 15'!B:C,2,0)</f>
        <v>내구재</v>
      </c>
      <c r="D13" s="170">
        <v>1.5</v>
      </c>
      <c r="E13" s="107">
        <v>2.1</v>
      </c>
      <c r="F13" s="108">
        <v>-1</v>
      </c>
      <c r="G13" s="109">
        <v>-5.2</v>
      </c>
      <c r="H13" s="107">
        <v>5.6</v>
      </c>
      <c r="I13" s="107">
        <v>3.4</v>
      </c>
      <c r="J13" s="107">
        <v>-3.2</v>
      </c>
      <c r="K13" s="107">
        <v>6.6</v>
      </c>
      <c r="L13" s="109">
        <v>6</v>
      </c>
      <c r="M13" s="107">
        <v>-4</v>
      </c>
      <c r="N13" s="107">
        <v>8.1</v>
      </c>
      <c r="O13" s="107">
        <v>1.1000000000000001</v>
      </c>
      <c r="P13" s="109">
        <v>-2.2000000000000002</v>
      </c>
      <c r="Q13" s="107">
        <v>-6.5</v>
      </c>
      <c r="R13" s="107">
        <v>3.2</v>
      </c>
      <c r="S13" s="107">
        <v>-0.4</v>
      </c>
      <c r="T13" s="109">
        <v>-0.8</v>
      </c>
      <c r="U13" s="107">
        <v>-0.1</v>
      </c>
      <c r="V13" s="110">
        <v>2.7</v>
      </c>
    </row>
    <row r="14" spans="1:22" x14ac:dyDescent="0.3">
      <c r="A14" s="197">
        <v>9</v>
      </c>
      <c r="B14" s="112" t="s">
        <v>16</v>
      </c>
      <c r="C14" s="112" t="str">
        <f>VLOOKUP(B14,'Table 15'!B:C,2,0)</f>
        <v>비내구재</v>
      </c>
      <c r="D14" s="170">
        <v>-1.7</v>
      </c>
      <c r="E14" s="107">
        <v>0.9</v>
      </c>
      <c r="F14" s="108">
        <v>1.3</v>
      </c>
      <c r="G14" s="109">
        <v>-1.4</v>
      </c>
      <c r="H14" s="107">
        <v>6.2</v>
      </c>
      <c r="I14" s="107">
        <v>-2.9</v>
      </c>
      <c r="J14" s="107">
        <v>-8</v>
      </c>
      <c r="K14" s="107">
        <v>-3.1</v>
      </c>
      <c r="L14" s="109">
        <v>4.2</v>
      </c>
      <c r="M14" s="107">
        <v>1.1000000000000001</v>
      </c>
      <c r="N14" s="107">
        <v>0.5</v>
      </c>
      <c r="O14" s="107">
        <v>5.2</v>
      </c>
      <c r="P14" s="109">
        <v>0</v>
      </c>
      <c r="Q14" s="107">
        <v>3.2</v>
      </c>
      <c r="R14" s="107">
        <v>-0.8</v>
      </c>
      <c r="S14" s="107">
        <v>-0.6</v>
      </c>
      <c r="T14" s="109">
        <v>1</v>
      </c>
      <c r="U14" s="107">
        <v>-1.6</v>
      </c>
      <c r="V14" s="110">
        <v>1</v>
      </c>
    </row>
    <row r="15" spans="1:22" x14ac:dyDescent="0.3">
      <c r="A15" s="197">
        <v>10</v>
      </c>
      <c r="B15" s="111" t="s">
        <v>151</v>
      </c>
      <c r="C15" s="111" t="str">
        <f>VLOOKUP(B15,'Table 15'!B:C,2,0)</f>
        <v>도매업</v>
      </c>
      <c r="D15" s="170">
        <v>2.5</v>
      </c>
      <c r="E15" s="107">
        <v>-3.8</v>
      </c>
      <c r="F15" s="108">
        <v>-0.9</v>
      </c>
      <c r="G15" s="109">
        <v>-3.7</v>
      </c>
      <c r="H15" s="107">
        <v>8.1999999999999993</v>
      </c>
      <c r="I15" s="107">
        <v>9.4</v>
      </c>
      <c r="J15" s="107">
        <v>-2.5</v>
      </c>
      <c r="K15" s="107">
        <v>-5.0999999999999996</v>
      </c>
      <c r="L15" s="109">
        <v>-4.3</v>
      </c>
      <c r="M15" s="107">
        <v>-3</v>
      </c>
      <c r="N15" s="107">
        <v>-7.3</v>
      </c>
      <c r="O15" s="107">
        <v>-0.9</v>
      </c>
      <c r="P15" s="109">
        <v>0.3</v>
      </c>
      <c r="Q15" s="107">
        <v>-3.7</v>
      </c>
      <c r="R15" s="107">
        <v>-0.8</v>
      </c>
      <c r="S15" s="107">
        <v>6.2</v>
      </c>
      <c r="T15" s="109">
        <v>-1</v>
      </c>
      <c r="U15" s="107">
        <v>0.8</v>
      </c>
      <c r="V15" s="110">
        <v>-10.7</v>
      </c>
    </row>
    <row r="16" spans="1:22" x14ac:dyDescent="0.3">
      <c r="A16" s="197">
        <v>11</v>
      </c>
      <c r="B16" s="111" t="s">
        <v>152</v>
      </c>
      <c r="C16" s="111" t="str">
        <f>VLOOKUP(B16,'Table 15'!B:C,2,0)</f>
        <v>소매업</v>
      </c>
      <c r="D16" s="170">
        <v>-0.3</v>
      </c>
      <c r="E16" s="107">
        <v>3.7</v>
      </c>
      <c r="F16" s="108">
        <v>6.2</v>
      </c>
      <c r="G16" s="109">
        <v>-11.6</v>
      </c>
      <c r="H16" s="107">
        <v>4.0999999999999996</v>
      </c>
      <c r="I16" s="107">
        <v>-0.2</v>
      </c>
      <c r="J16" s="107">
        <v>5.5</v>
      </c>
      <c r="K16" s="107">
        <v>-2.4</v>
      </c>
      <c r="L16" s="109">
        <v>-0.8</v>
      </c>
      <c r="M16" s="107">
        <v>9.8000000000000007</v>
      </c>
      <c r="N16" s="107">
        <v>0.1</v>
      </c>
      <c r="O16" s="107">
        <v>9.3000000000000007</v>
      </c>
      <c r="P16" s="109">
        <v>5.2</v>
      </c>
      <c r="Q16" s="107">
        <v>7.9</v>
      </c>
      <c r="R16" s="107">
        <v>3</v>
      </c>
      <c r="S16" s="107">
        <v>10.3</v>
      </c>
      <c r="T16" s="109">
        <v>4.8</v>
      </c>
      <c r="U16" s="107">
        <v>-3.6</v>
      </c>
      <c r="V16" s="110">
        <v>-7.1</v>
      </c>
    </row>
    <row r="17" spans="1:22" x14ac:dyDescent="0.3">
      <c r="A17" s="197">
        <v>12</v>
      </c>
      <c r="B17" s="111" t="s">
        <v>153</v>
      </c>
      <c r="C17" s="111" t="str">
        <f>VLOOKUP(B17,'Table 15'!B:C,2,0)</f>
        <v>운송 및 창고업</v>
      </c>
      <c r="D17" s="170">
        <v>6.4</v>
      </c>
      <c r="E17" s="107">
        <v>-1.1000000000000001</v>
      </c>
      <c r="F17" s="108">
        <v>2.1</v>
      </c>
      <c r="G17" s="109">
        <v>12</v>
      </c>
      <c r="H17" s="107">
        <v>10</v>
      </c>
      <c r="I17" s="107">
        <v>3.3</v>
      </c>
      <c r="J17" s="107">
        <v>11.8</v>
      </c>
      <c r="K17" s="107">
        <v>0.4</v>
      </c>
      <c r="L17" s="109">
        <v>-7.5</v>
      </c>
      <c r="M17" s="107">
        <v>-5</v>
      </c>
      <c r="N17" s="107">
        <v>2.7</v>
      </c>
      <c r="O17" s="107">
        <v>1.4</v>
      </c>
      <c r="P17" s="109">
        <v>3</v>
      </c>
      <c r="Q17" s="107">
        <v>-0.2</v>
      </c>
      <c r="R17" s="107">
        <v>2.1</v>
      </c>
      <c r="S17" s="107">
        <v>4.5</v>
      </c>
      <c r="T17" s="109">
        <v>4.9000000000000004</v>
      </c>
      <c r="U17" s="107">
        <v>-3.9</v>
      </c>
      <c r="V17" s="110">
        <v>2.1</v>
      </c>
    </row>
    <row r="18" spans="1:22" x14ac:dyDescent="0.3">
      <c r="A18" s="197">
        <v>13</v>
      </c>
      <c r="B18" s="111" t="s">
        <v>154</v>
      </c>
      <c r="C18" s="111" t="str">
        <f>VLOOKUP(B18,'Table 15'!B:C,2,0)</f>
        <v>정보업</v>
      </c>
      <c r="D18" s="170">
        <v>6.9</v>
      </c>
      <c r="E18" s="107">
        <v>4</v>
      </c>
      <c r="F18" s="108">
        <v>4.0999999999999996</v>
      </c>
      <c r="G18" s="109">
        <v>8.5</v>
      </c>
      <c r="H18" s="107">
        <v>12.7</v>
      </c>
      <c r="I18" s="107">
        <v>6.6</v>
      </c>
      <c r="J18" s="107">
        <v>5.8</v>
      </c>
      <c r="K18" s="107">
        <v>0.3</v>
      </c>
      <c r="L18" s="109">
        <v>1.4</v>
      </c>
      <c r="M18" s="107">
        <v>6.5</v>
      </c>
      <c r="N18" s="107">
        <v>3</v>
      </c>
      <c r="O18" s="107">
        <v>7.7</v>
      </c>
      <c r="P18" s="109">
        <v>3.2</v>
      </c>
      <c r="Q18" s="107">
        <v>3.7</v>
      </c>
      <c r="R18" s="107">
        <v>2</v>
      </c>
      <c r="S18" s="107">
        <v>8.1</v>
      </c>
      <c r="T18" s="109">
        <v>1</v>
      </c>
      <c r="U18" s="107">
        <v>11.3</v>
      </c>
      <c r="V18" s="110">
        <v>10.1</v>
      </c>
    </row>
    <row r="19" spans="1:22" x14ac:dyDescent="0.3">
      <c r="A19" s="198">
        <v>14</v>
      </c>
      <c r="B19" s="106" t="s">
        <v>177</v>
      </c>
      <c r="C19" s="106" t="str">
        <f>VLOOKUP(B19,'Table 15'!B:C,2,0)</f>
        <v>금융, 보험, 부동산, 임대 및 리스업</v>
      </c>
      <c r="D19" s="170">
        <v>2.2000000000000002</v>
      </c>
      <c r="E19" s="107">
        <v>4.5999999999999996</v>
      </c>
      <c r="F19" s="108">
        <v>1.9</v>
      </c>
      <c r="G19" s="109">
        <v>7.5</v>
      </c>
      <c r="H19" s="107">
        <v>5.9</v>
      </c>
      <c r="I19" s="107">
        <v>-3.1</v>
      </c>
      <c r="J19" s="107">
        <v>0.3</v>
      </c>
      <c r="K19" s="107">
        <v>5.2</v>
      </c>
      <c r="L19" s="109">
        <v>2.2999999999999998</v>
      </c>
      <c r="M19" s="107">
        <v>8.5</v>
      </c>
      <c r="N19" s="107">
        <v>6.3</v>
      </c>
      <c r="O19" s="107">
        <v>2.7</v>
      </c>
      <c r="P19" s="109">
        <v>-1.2</v>
      </c>
      <c r="Q19" s="107">
        <v>3.3</v>
      </c>
      <c r="R19" s="107">
        <v>2.4</v>
      </c>
      <c r="S19" s="107">
        <v>1</v>
      </c>
      <c r="T19" s="109">
        <v>-0.3</v>
      </c>
      <c r="U19" s="107">
        <v>2.4</v>
      </c>
      <c r="V19" s="110">
        <v>2.8</v>
      </c>
    </row>
    <row r="20" spans="1:22" x14ac:dyDescent="0.3">
      <c r="A20" s="197">
        <v>15</v>
      </c>
      <c r="B20" s="112" t="s">
        <v>178</v>
      </c>
      <c r="C20" s="112" t="str">
        <f>VLOOKUP(B20,'Table 15'!B:C,2,0)</f>
        <v>금융 및 보험업</v>
      </c>
      <c r="D20" s="170">
        <v>0</v>
      </c>
      <c r="E20" s="107">
        <v>6.5</v>
      </c>
      <c r="F20" s="108">
        <v>2.7</v>
      </c>
      <c r="G20" s="109">
        <v>3.5</v>
      </c>
      <c r="H20" s="107">
        <v>0.4</v>
      </c>
      <c r="I20" s="107">
        <v>-6.3</v>
      </c>
      <c r="J20" s="107">
        <v>2.5</v>
      </c>
      <c r="K20" s="107">
        <v>7.8</v>
      </c>
      <c r="L20" s="109">
        <v>2.8</v>
      </c>
      <c r="M20" s="107">
        <v>11.4</v>
      </c>
      <c r="N20" s="107">
        <v>10.4</v>
      </c>
      <c r="O20" s="107">
        <v>2.4</v>
      </c>
      <c r="P20" s="109">
        <v>-3.2</v>
      </c>
      <c r="Q20" s="107">
        <v>5.9</v>
      </c>
      <c r="R20" s="107">
        <v>4.4000000000000004</v>
      </c>
      <c r="S20" s="107">
        <v>2.7</v>
      </c>
      <c r="T20" s="109">
        <v>-4</v>
      </c>
      <c r="U20" s="107">
        <v>2.2000000000000002</v>
      </c>
      <c r="V20" s="110">
        <v>4.0999999999999996</v>
      </c>
    </row>
    <row r="21" spans="1:22" x14ac:dyDescent="0.3">
      <c r="A21" s="197">
        <v>16</v>
      </c>
      <c r="B21" s="112" t="s">
        <v>179</v>
      </c>
      <c r="C21" s="112" t="str">
        <f>VLOOKUP(B21,'Table 15'!B:C,2,0)</f>
        <v>부동산, 임대 및 리스업</v>
      </c>
      <c r="D21" s="170">
        <v>3.8</v>
      </c>
      <c r="E21" s="107">
        <v>3.4</v>
      </c>
      <c r="F21" s="108">
        <v>1.3</v>
      </c>
      <c r="G21" s="109">
        <v>10.5</v>
      </c>
      <c r="H21" s="107">
        <v>10</v>
      </c>
      <c r="I21" s="107">
        <v>-0.9</v>
      </c>
      <c r="J21" s="107">
        <v>-1.2</v>
      </c>
      <c r="K21" s="107">
        <v>3.4</v>
      </c>
      <c r="L21" s="109">
        <v>2</v>
      </c>
      <c r="M21" s="107">
        <v>6.5</v>
      </c>
      <c r="N21" s="107">
        <v>3.6</v>
      </c>
      <c r="O21" s="107">
        <v>2.9</v>
      </c>
      <c r="P21" s="109">
        <v>0.2</v>
      </c>
      <c r="Q21" s="107">
        <v>1.5</v>
      </c>
      <c r="R21" s="107">
        <v>1.1000000000000001</v>
      </c>
      <c r="S21" s="107">
        <v>-0.2</v>
      </c>
      <c r="T21" s="109">
        <v>2.5</v>
      </c>
      <c r="U21" s="107">
        <v>2.5</v>
      </c>
      <c r="V21" s="110">
        <v>1.8</v>
      </c>
    </row>
    <row r="22" spans="1:22" x14ac:dyDescent="0.3">
      <c r="A22" s="197">
        <v>17</v>
      </c>
      <c r="B22" s="111" t="s">
        <v>180</v>
      </c>
      <c r="C22" s="111" t="str">
        <f>VLOOKUP(B22,'Table 15'!B:C,2,0)</f>
        <v>전문 및 사업 서비스</v>
      </c>
      <c r="D22" s="170">
        <v>7.6</v>
      </c>
      <c r="E22" s="107">
        <v>1.6</v>
      </c>
      <c r="F22" s="108">
        <v>2.1</v>
      </c>
      <c r="G22" s="109">
        <v>9.8000000000000007</v>
      </c>
      <c r="H22" s="107">
        <v>12.6</v>
      </c>
      <c r="I22" s="107">
        <v>6.4</v>
      </c>
      <c r="J22" s="107">
        <v>6.7</v>
      </c>
      <c r="K22" s="107">
        <v>4</v>
      </c>
      <c r="L22" s="109">
        <v>1.2</v>
      </c>
      <c r="M22" s="107">
        <v>2.9</v>
      </c>
      <c r="N22" s="107">
        <v>-1.5</v>
      </c>
      <c r="O22" s="107">
        <v>-1.2</v>
      </c>
      <c r="P22" s="109">
        <v>3.4</v>
      </c>
      <c r="Q22" s="107">
        <v>2.4</v>
      </c>
      <c r="R22" s="107">
        <v>3</v>
      </c>
      <c r="S22" s="107">
        <v>2.9</v>
      </c>
      <c r="T22" s="109">
        <v>3.3</v>
      </c>
      <c r="U22" s="107">
        <v>0.6</v>
      </c>
      <c r="V22" s="110">
        <v>4.7</v>
      </c>
    </row>
    <row r="23" spans="1:22" x14ac:dyDescent="0.3">
      <c r="A23" s="198">
        <v>18</v>
      </c>
      <c r="B23" s="113" t="s">
        <v>181</v>
      </c>
      <c r="C23" s="113" t="str">
        <f>VLOOKUP(B23,'Table 15'!B:C,2,0)</f>
        <v>전문, 과학 및 기술 서비스</v>
      </c>
      <c r="D23" s="170">
        <v>7.5</v>
      </c>
      <c r="E23" s="107">
        <v>3.3</v>
      </c>
      <c r="F23" s="108">
        <v>3.1</v>
      </c>
      <c r="G23" s="109">
        <v>11.6</v>
      </c>
      <c r="H23" s="107">
        <v>10.199999999999999</v>
      </c>
      <c r="I23" s="107">
        <v>5.0999999999999996</v>
      </c>
      <c r="J23" s="107">
        <v>5.3</v>
      </c>
      <c r="K23" s="107">
        <v>7.8</v>
      </c>
      <c r="L23" s="109">
        <v>4.4000000000000004</v>
      </c>
      <c r="M23" s="107">
        <v>4</v>
      </c>
      <c r="N23" s="107">
        <v>-0.3</v>
      </c>
      <c r="O23" s="107">
        <v>-1.2</v>
      </c>
      <c r="P23" s="109">
        <v>6.2</v>
      </c>
      <c r="Q23" s="107">
        <v>3.6</v>
      </c>
      <c r="R23" s="107">
        <v>3.4</v>
      </c>
      <c r="S23" s="107">
        <v>2.7</v>
      </c>
      <c r="T23" s="109">
        <v>4.0999999999999996</v>
      </c>
      <c r="U23" s="107">
        <v>0.7</v>
      </c>
      <c r="V23" s="110">
        <v>6.2</v>
      </c>
    </row>
    <row r="24" spans="1:22" x14ac:dyDescent="0.3">
      <c r="A24" s="198">
        <v>19</v>
      </c>
      <c r="B24" s="113" t="s">
        <v>182</v>
      </c>
      <c r="C24" s="113" t="str">
        <f>VLOOKUP(B24,'Table 15'!B:C,2,0)</f>
        <v>기업 경영 서비스</v>
      </c>
      <c r="D24" s="170">
        <v>6.7</v>
      </c>
      <c r="E24" s="107">
        <v>2.5</v>
      </c>
      <c r="F24" s="108">
        <v>5</v>
      </c>
      <c r="G24" s="109">
        <v>-8.8000000000000007</v>
      </c>
      <c r="H24" s="107">
        <v>18</v>
      </c>
      <c r="I24" s="107">
        <v>1.3</v>
      </c>
      <c r="J24" s="107">
        <v>14.1</v>
      </c>
      <c r="K24" s="107">
        <v>5.6</v>
      </c>
      <c r="L24" s="109">
        <v>1.9</v>
      </c>
      <c r="M24" s="107">
        <v>-2.9</v>
      </c>
      <c r="N24" s="107">
        <v>1.4</v>
      </c>
      <c r="O24" s="107">
        <v>6.7</v>
      </c>
      <c r="P24" s="109">
        <v>3.8</v>
      </c>
      <c r="Q24" s="107">
        <v>4.0999999999999996</v>
      </c>
      <c r="R24" s="107">
        <v>2.9</v>
      </c>
      <c r="S24" s="107">
        <v>10</v>
      </c>
      <c r="T24" s="109">
        <v>8.8000000000000007</v>
      </c>
      <c r="U24" s="107">
        <v>1.9</v>
      </c>
      <c r="V24" s="110">
        <v>2.9</v>
      </c>
    </row>
    <row r="25" spans="1:22" x14ac:dyDescent="0.3">
      <c r="A25" s="198">
        <v>20</v>
      </c>
      <c r="B25" s="113" t="s">
        <v>183</v>
      </c>
      <c r="C25" s="113" t="str">
        <f>VLOOKUP(B25,'Table 15'!B:C,2,0)</f>
        <v>행정 및 폐기물 관리 서비스</v>
      </c>
      <c r="D25" s="170">
        <v>8.3000000000000007</v>
      </c>
      <c r="E25" s="107">
        <v>-2.2999999999999998</v>
      </c>
      <c r="F25" s="108">
        <v>-1.7</v>
      </c>
      <c r="G25" s="109">
        <v>17.100000000000001</v>
      </c>
      <c r="H25" s="107">
        <v>15</v>
      </c>
      <c r="I25" s="107">
        <v>11.9</v>
      </c>
      <c r="J25" s="107">
        <v>6.1</v>
      </c>
      <c r="K25" s="107">
        <v>-4.5</v>
      </c>
      <c r="L25" s="109">
        <v>-5.6</v>
      </c>
      <c r="M25" s="107">
        <v>3.6</v>
      </c>
      <c r="N25" s="107">
        <v>-5.7</v>
      </c>
      <c r="O25" s="107">
        <v>-5.0999999999999996</v>
      </c>
      <c r="P25" s="109">
        <v>-2.7</v>
      </c>
      <c r="Q25" s="107">
        <v>-1.3</v>
      </c>
      <c r="R25" s="107">
        <v>1.9</v>
      </c>
      <c r="S25" s="107">
        <v>-0.5</v>
      </c>
      <c r="T25" s="109">
        <v>-1.3</v>
      </c>
      <c r="U25" s="107">
        <v>-0.3</v>
      </c>
      <c r="V25" s="110">
        <v>2.2999999999999998</v>
      </c>
    </row>
    <row r="26" spans="1:22" x14ac:dyDescent="0.3">
      <c r="A26" s="198">
        <v>21</v>
      </c>
      <c r="B26" s="106" t="s">
        <v>184</v>
      </c>
      <c r="C26" s="106" t="str">
        <f>VLOOKUP(B26,'Table 15'!B:C,2,0)</f>
        <v>교육, 의료 및 사회 복지 서비스</v>
      </c>
      <c r="D26" s="170">
        <v>4.8</v>
      </c>
      <c r="E26" s="107">
        <v>5.2</v>
      </c>
      <c r="F26" s="108">
        <v>5.9</v>
      </c>
      <c r="G26" s="109">
        <v>8.1999999999999993</v>
      </c>
      <c r="H26" s="107">
        <v>6.7</v>
      </c>
      <c r="I26" s="107">
        <v>2.1</v>
      </c>
      <c r="J26" s="107">
        <v>1.9</v>
      </c>
      <c r="K26" s="107">
        <v>7.6</v>
      </c>
      <c r="L26" s="109">
        <v>2.2999999999999998</v>
      </c>
      <c r="M26" s="107">
        <v>8.4</v>
      </c>
      <c r="N26" s="107">
        <v>3.7</v>
      </c>
      <c r="O26" s="107">
        <v>3.2</v>
      </c>
      <c r="P26" s="109">
        <v>8.1</v>
      </c>
      <c r="Q26" s="107">
        <v>6.8</v>
      </c>
      <c r="R26" s="107">
        <v>6.4</v>
      </c>
      <c r="S26" s="107">
        <v>5.6</v>
      </c>
      <c r="T26" s="109">
        <v>1.8</v>
      </c>
      <c r="U26" s="107">
        <v>2.9</v>
      </c>
      <c r="V26" s="110">
        <v>4.5999999999999996</v>
      </c>
    </row>
    <row r="27" spans="1:22" x14ac:dyDescent="0.3">
      <c r="A27" s="197">
        <v>22</v>
      </c>
      <c r="B27" s="112" t="s">
        <v>185</v>
      </c>
      <c r="C27" s="112" t="str">
        <f>VLOOKUP(B27,'Table 15'!B:C,2,0)</f>
        <v>교육 서비스</v>
      </c>
      <c r="D27" s="170">
        <v>7.8</v>
      </c>
      <c r="E27" s="107">
        <v>4.2</v>
      </c>
      <c r="F27" s="108">
        <v>7.7</v>
      </c>
      <c r="G27" s="109">
        <v>11</v>
      </c>
      <c r="H27" s="107">
        <v>12.7</v>
      </c>
      <c r="I27" s="107">
        <v>8.1999999999999993</v>
      </c>
      <c r="J27" s="107">
        <v>4</v>
      </c>
      <c r="K27" s="107">
        <v>5.7</v>
      </c>
      <c r="L27" s="109">
        <v>1.2</v>
      </c>
      <c r="M27" s="107">
        <v>0.8</v>
      </c>
      <c r="N27" s="107">
        <v>6.3</v>
      </c>
      <c r="O27" s="107">
        <v>9.5</v>
      </c>
      <c r="P27" s="109">
        <v>7.3</v>
      </c>
      <c r="Q27" s="107">
        <v>10.199999999999999</v>
      </c>
      <c r="R27" s="107">
        <v>8.3000000000000007</v>
      </c>
      <c r="S27" s="107">
        <v>4.4000000000000004</v>
      </c>
      <c r="T27" s="109">
        <v>2.2000000000000002</v>
      </c>
      <c r="U27" s="107">
        <v>1.2</v>
      </c>
      <c r="V27" s="110">
        <v>3.1</v>
      </c>
    </row>
    <row r="28" spans="1:22" x14ac:dyDescent="0.3">
      <c r="A28" s="197">
        <v>23</v>
      </c>
      <c r="B28" s="112" t="s">
        <v>186</v>
      </c>
      <c r="C28" s="112" t="str">
        <f>VLOOKUP(B28,'Table 15'!B:C,2,0)</f>
        <v>의료 및 사회 복지 서비스</v>
      </c>
      <c r="D28" s="170">
        <v>4.4000000000000004</v>
      </c>
      <c r="E28" s="107">
        <v>5.3</v>
      </c>
      <c r="F28" s="108">
        <v>5.6</v>
      </c>
      <c r="G28" s="109">
        <v>7.9</v>
      </c>
      <c r="H28" s="107">
        <v>5.9</v>
      </c>
      <c r="I28" s="107">
        <v>1.3</v>
      </c>
      <c r="J28" s="107">
        <v>1.6</v>
      </c>
      <c r="K28" s="107">
        <v>7.9</v>
      </c>
      <c r="L28" s="109">
        <v>2.4</v>
      </c>
      <c r="M28" s="107">
        <v>9.5</v>
      </c>
      <c r="N28" s="107">
        <v>3.3</v>
      </c>
      <c r="O28" s="107">
        <v>2.4</v>
      </c>
      <c r="P28" s="109">
        <v>8.1999999999999993</v>
      </c>
      <c r="Q28" s="107">
        <v>6.4</v>
      </c>
      <c r="R28" s="107">
        <v>6.1</v>
      </c>
      <c r="S28" s="107">
        <v>5.8</v>
      </c>
      <c r="T28" s="109">
        <v>1.8</v>
      </c>
      <c r="U28" s="107">
        <v>3.2</v>
      </c>
      <c r="V28" s="110">
        <v>4.8</v>
      </c>
    </row>
    <row r="29" spans="1:22" x14ac:dyDescent="0.3">
      <c r="A29" s="198">
        <v>24</v>
      </c>
      <c r="B29" s="106" t="s">
        <v>187</v>
      </c>
      <c r="C29" s="106" t="str">
        <f>VLOOKUP(B29,'Table 15'!B:C,2,0)</f>
        <v>예술, 오락 및 여가 서비스, 숙박 및 음식점업</v>
      </c>
      <c r="D29" s="170">
        <v>11.7</v>
      </c>
      <c r="E29" s="107">
        <v>4.5</v>
      </c>
      <c r="F29" s="108">
        <v>1.4</v>
      </c>
      <c r="G29" s="109">
        <v>29.3</v>
      </c>
      <c r="H29" s="107">
        <v>0.1</v>
      </c>
      <c r="I29" s="107">
        <v>-4.3</v>
      </c>
      <c r="J29" s="107">
        <v>31.5</v>
      </c>
      <c r="K29" s="107">
        <v>2.6</v>
      </c>
      <c r="L29" s="109">
        <v>2.8</v>
      </c>
      <c r="M29" s="107">
        <v>8.3000000000000007</v>
      </c>
      <c r="N29" s="107">
        <v>-3</v>
      </c>
      <c r="O29" s="107">
        <v>3.8</v>
      </c>
      <c r="P29" s="109">
        <v>0.8</v>
      </c>
      <c r="Q29" s="107">
        <v>0.5</v>
      </c>
      <c r="R29" s="107">
        <v>1.9</v>
      </c>
      <c r="S29" s="107">
        <v>1.4</v>
      </c>
      <c r="T29" s="109">
        <v>4.4000000000000004</v>
      </c>
      <c r="U29" s="107">
        <v>-3.5</v>
      </c>
      <c r="V29" s="110">
        <v>7.7</v>
      </c>
    </row>
    <row r="30" spans="1:22" x14ac:dyDescent="0.3">
      <c r="A30" s="197">
        <v>25</v>
      </c>
      <c r="B30" s="112" t="s">
        <v>188</v>
      </c>
      <c r="C30" s="112" t="str">
        <f>VLOOKUP(B30,'Table 15'!B:C,2,0)</f>
        <v>예술, 오락 및 여가 서비스</v>
      </c>
      <c r="D30" s="170">
        <v>18</v>
      </c>
      <c r="E30" s="107">
        <v>3.8</v>
      </c>
      <c r="F30" s="108">
        <v>3.4</v>
      </c>
      <c r="G30" s="109">
        <v>46.7</v>
      </c>
      <c r="H30" s="107">
        <v>17.7</v>
      </c>
      <c r="I30" s="107">
        <v>-1.4</v>
      </c>
      <c r="J30" s="107">
        <v>31.4</v>
      </c>
      <c r="K30" s="107">
        <v>9.4</v>
      </c>
      <c r="L30" s="109">
        <v>13</v>
      </c>
      <c r="M30" s="107">
        <v>0</v>
      </c>
      <c r="N30" s="107">
        <v>-1.4</v>
      </c>
      <c r="O30" s="107">
        <v>-5.3</v>
      </c>
      <c r="P30" s="109">
        <v>-5.3</v>
      </c>
      <c r="Q30" s="107">
        <v>5.7</v>
      </c>
      <c r="R30" s="107">
        <v>17.8</v>
      </c>
      <c r="S30" s="107">
        <v>0.4</v>
      </c>
      <c r="T30" s="109">
        <v>10.6</v>
      </c>
      <c r="U30" s="107">
        <v>-5.9</v>
      </c>
      <c r="V30" s="110">
        <v>6.5</v>
      </c>
    </row>
    <row r="31" spans="1:22" x14ac:dyDescent="0.3">
      <c r="A31" s="197">
        <v>26</v>
      </c>
      <c r="B31" s="112" t="s">
        <v>189</v>
      </c>
      <c r="C31" s="112" t="str">
        <f>VLOOKUP(B31,'Table 15'!B:C,2,0)</f>
        <v>숙박 및 음식점업</v>
      </c>
      <c r="D31" s="170">
        <v>9.8000000000000007</v>
      </c>
      <c r="E31" s="107">
        <v>4.8</v>
      </c>
      <c r="F31" s="108">
        <v>0.7</v>
      </c>
      <c r="G31" s="109">
        <v>24.5</v>
      </c>
      <c r="H31" s="107">
        <v>-4.9000000000000004</v>
      </c>
      <c r="I31" s="107">
        <v>-5.2</v>
      </c>
      <c r="J31" s="107">
        <v>31.6</v>
      </c>
      <c r="K31" s="107">
        <v>0.5</v>
      </c>
      <c r="L31" s="109">
        <v>-0.3</v>
      </c>
      <c r="M31" s="107">
        <v>11.2</v>
      </c>
      <c r="N31" s="107">
        <v>-3.5</v>
      </c>
      <c r="O31" s="107">
        <v>6.9</v>
      </c>
      <c r="P31" s="109">
        <v>2.8</v>
      </c>
      <c r="Q31" s="107">
        <v>-1</v>
      </c>
      <c r="R31" s="107">
        <v>-2.7</v>
      </c>
      <c r="S31" s="107">
        <v>1.7</v>
      </c>
      <c r="T31" s="109">
        <v>2.5</v>
      </c>
      <c r="U31" s="107">
        <v>-2.8</v>
      </c>
      <c r="V31" s="110">
        <v>8.1</v>
      </c>
    </row>
    <row r="32" spans="1:22" x14ac:dyDescent="0.3">
      <c r="A32" s="197">
        <v>27</v>
      </c>
      <c r="B32" s="111" t="s">
        <v>190</v>
      </c>
      <c r="C32" s="111" t="str">
        <f>VLOOKUP(B32,'Table 15'!B:C,2,0)</f>
        <v>기타 서비스; 정부 제외</v>
      </c>
      <c r="D32" s="170">
        <v>7</v>
      </c>
      <c r="E32" s="107">
        <v>2.2999999999999998</v>
      </c>
      <c r="F32" s="108">
        <v>1.7</v>
      </c>
      <c r="G32" s="109">
        <v>13</v>
      </c>
      <c r="H32" s="107">
        <v>4.2</v>
      </c>
      <c r="I32" s="107">
        <v>4.5999999999999996</v>
      </c>
      <c r="J32" s="107">
        <v>0.3</v>
      </c>
      <c r="K32" s="107">
        <v>18.3</v>
      </c>
      <c r="L32" s="109">
        <v>2.8</v>
      </c>
      <c r="M32" s="107">
        <v>2.4</v>
      </c>
      <c r="N32" s="107">
        <v>-3.5</v>
      </c>
      <c r="O32" s="107">
        <v>-7.6</v>
      </c>
      <c r="P32" s="109">
        <v>11.5</v>
      </c>
      <c r="Q32" s="107">
        <v>1.2</v>
      </c>
      <c r="R32" s="107">
        <v>-3.1</v>
      </c>
      <c r="S32" s="107">
        <v>13</v>
      </c>
      <c r="T32" s="109">
        <v>-5.5</v>
      </c>
      <c r="U32" s="107">
        <v>-7.5</v>
      </c>
      <c r="V32" s="110">
        <v>-4.2</v>
      </c>
    </row>
    <row r="33" spans="1:22" x14ac:dyDescent="0.3">
      <c r="A33" s="197">
        <v>28</v>
      </c>
      <c r="B33" s="105" t="s">
        <v>191</v>
      </c>
      <c r="C33" s="105" t="str">
        <f>VLOOKUP(B33,'Table 15'!B:C,2,0)</f>
        <v>정부</v>
      </c>
      <c r="D33" s="171">
        <v>0.2</v>
      </c>
      <c r="E33" s="115">
        <v>1.8</v>
      </c>
      <c r="F33" s="116">
        <v>2.8</v>
      </c>
      <c r="G33" s="117">
        <v>-1.6</v>
      </c>
      <c r="H33" s="115">
        <v>1.3</v>
      </c>
      <c r="I33" s="115">
        <v>-1.2</v>
      </c>
      <c r="J33" s="115">
        <v>1</v>
      </c>
      <c r="K33" s="115">
        <v>2</v>
      </c>
      <c r="L33" s="117">
        <v>1.6</v>
      </c>
      <c r="M33" s="115">
        <v>1.2</v>
      </c>
      <c r="N33" s="115">
        <v>1.7</v>
      </c>
      <c r="O33" s="115">
        <v>3.5</v>
      </c>
      <c r="P33" s="117">
        <v>2.4</v>
      </c>
      <c r="Q33" s="115">
        <v>2.8</v>
      </c>
      <c r="R33" s="115">
        <v>2.8</v>
      </c>
      <c r="S33" s="115">
        <v>3.4</v>
      </c>
      <c r="T33" s="117">
        <v>3.2</v>
      </c>
      <c r="U33" s="115">
        <v>-0.8</v>
      </c>
      <c r="V33" s="118">
        <v>-0.7</v>
      </c>
    </row>
    <row r="34" spans="1:22" x14ac:dyDescent="0.3">
      <c r="A34" s="197">
        <v>29</v>
      </c>
      <c r="B34" s="111" t="s">
        <v>25</v>
      </c>
      <c r="C34" s="111" t="str">
        <f>VLOOKUP(B34,'Table 15'!B:C,2,0)</f>
        <v>연방</v>
      </c>
      <c r="D34" s="170">
        <v>-3.3</v>
      </c>
      <c r="E34" s="107">
        <v>0.9</v>
      </c>
      <c r="F34" s="108">
        <v>2.8</v>
      </c>
      <c r="G34" s="109">
        <v>-10.6</v>
      </c>
      <c r="H34" s="107">
        <v>3</v>
      </c>
      <c r="I34" s="107">
        <v>-7.3</v>
      </c>
      <c r="J34" s="107">
        <v>-1.7</v>
      </c>
      <c r="K34" s="107">
        <v>1.3</v>
      </c>
      <c r="L34" s="109">
        <v>1.6</v>
      </c>
      <c r="M34" s="107">
        <v>-0.6</v>
      </c>
      <c r="N34" s="107">
        <v>0.6</v>
      </c>
      <c r="O34" s="107">
        <v>3.9</v>
      </c>
      <c r="P34" s="109">
        <v>1.2</v>
      </c>
      <c r="Q34" s="107">
        <v>1.7</v>
      </c>
      <c r="R34" s="107">
        <v>2.4</v>
      </c>
      <c r="S34" s="107">
        <v>6.8</v>
      </c>
      <c r="T34" s="109">
        <v>5</v>
      </c>
      <c r="U34" s="107">
        <v>-7.9</v>
      </c>
      <c r="V34" s="110">
        <v>-6</v>
      </c>
    </row>
    <row r="35" spans="1:22" x14ac:dyDescent="0.3">
      <c r="A35" s="197">
        <v>30</v>
      </c>
      <c r="B35" s="111" t="s">
        <v>28</v>
      </c>
      <c r="C35" s="111" t="str">
        <f>VLOOKUP(B35,'Table 15'!B:C,2,0)</f>
        <v>주 및 지방</v>
      </c>
      <c r="D35" s="170">
        <v>1.8</v>
      </c>
      <c r="E35" s="107">
        <v>2.2000000000000002</v>
      </c>
      <c r="F35" s="108">
        <v>2.9</v>
      </c>
      <c r="G35" s="109">
        <v>2.7</v>
      </c>
      <c r="H35" s="107">
        <v>0.7</v>
      </c>
      <c r="I35" s="107">
        <v>1.5</v>
      </c>
      <c r="J35" s="107">
        <v>2.2000000000000002</v>
      </c>
      <c r="K35" s="107">
        <v>2.4</v>
      </c>
      <c r="L35" s="109">
        <v>1.6</v>
      </c>
      <c r="M35" s="107">
        <v>2</v>
      </c>
      <c r="N35" s="107">
        <v>2.2000000000000002</v>
      </c>
      <c r="O35" s="107">
        <v>3.3</v>
      </c>
      <c r="P35" s="109">
        <v>2.9</v>
      </c>
      <c r="Q35" s="107">
        <v>3.2</v>
      </c>
      <c r="R35" s="107">
        <v>3</v>
      </c>
      <c r="S35" s="107">
        <v>2</v>
      </c>
      <c r="T35" s="109">
        <v>2.4</v>
      </c>
      <c r="U35" s="107">
        <v>2.4</v>
      </c>
      <c r="V35" s="110">
        <v>1.6</v>
      </c>
    </row>
    <row r="36" spans="1:22" x14ac:dyDescent="0.3">
      <c r="A36" s="197"/>
      <c r="B36" s="119" t="s">
        <v>29</v>
      </c>
      <c r="C36" s="119" t="str">
        <f>VLOOKUP(B36,'Table 15'!B:C,2,0)</f>
        <v>부록:</v>
      </c>
      <c r="D36" s="115"/>
      <c r="E36" s="115"/>
      <c r="F36" s="116"/>
      <c r="G36" s="115"/>
      <c r="H36" s="115"/>
      <c r="I36" s="115"/>
      <c r="J36" s="115"/>
      <c r="K36" s="115"/>
      <c r="L36" s="115"/>
      <c r="M36" s="115"/>
      <c r="N36" s="115"/>
      <c r="O36" s="115"/>
      <c r="P36" s="115"/>
      <c r="Q36" s="115"/>
      <c r="R36" s="115"/>
      <c r="S36" s="115"/>
      <c r="T36" s="115"/>
      <c r="U36" s="115"/>
      <c r="V36" s="116"/>
    </row>
    <row r="37" spans="1:22" ht="17.25" x14ac:dyDescent="0.3">
      <c r="A37" s="197">
        <v>31</v>
      </c>
      <c r="B37" s="111" t="s">
        <v>279</v>
      </c>
      <c r="C37" s="111" t="str">
        <f>VLOOKUP(B37,'Table 15'!B:C,2,0)</f>
        <v>민간 상품 생산 산업</v>
      </c>
      <c r="D37" s="170">
        <v>-0.4</v>
      </c>
      <c r="E37" s="107">
        <v>2.7</v>
      </c>
      <c r="F37" s="108">
        <v>1</v>
      </c>
      <c r="G37" s="109">
        <v>-3.8</v>
      </c>
      <c r="H37" s="107">
        <v>3.1</v>
      </c>
      <c r="I37" s="107">
        <v>-0.2</v>
      </c>
      <c r="J37" s="107">
        <v>-3.5</v>
      </c>
      <c r="K37" s="107">
        <v>1.5</v>
      </c>
      <c r="L37" s="109">
        <v>2.5</v>
      </c>
      <c r="M37" s="107">
        <v>2.2000000000000002</v>
      </c>
      <c r="N37" s="107">
        <v>5.4</v>
      </c>
      <c r="O37" s="107">
        <v>4.9000000000000004</v>
      </c>
      <c r="P37" s="109">
        <v>1.7</v>
      </c>
      <c r="Q37" s="107">
        <v>-0.9</v>
      </c>
      <c r="R37" s="107">
        <v>0.6</v>
      </c>
      <c r="S37" s="107">
        <v>-0.7</v>
      </c>
      <c r="T37" s="109">
        <v>0</v>
      </c>
      <c r="U37" s="107">
        <v>-0.9</v>
      </c>
      <c r="V37" s="110">
        <v>0.6</v>
      </c>
    </row>
    <row r="38" spans="1:22" ht="17.25" x14ac:dyDescent="0.3">
      <c r="A38" s="205">
        <v>32</v>
      </c>
      <c r="B38" s="244" t="s">
        <v>280</v>
      </c>
      <c r="C38" s="244" t="str">
        <f>VLOOKUP(B38,'Table 15'!B:C,2,0)</f>
        <v>민간 서비스 생산 산업</v>
      </c>
      <c r="D38" s="120">
        <v>4.5999999999999996</v>
      </c>
      <c r="E38" s="121">
        <v>2.7</v>
      </c>
      <c r="F38" s="122">
        <v>2.6</v>
      </c>
      <c r="G38" s="123">
        <v>6.6</v>
      </c>
      <c r="H38" s="121">
        <v>7.3</v>
      </c>
      <c r="I38" s="121">
        <v>2.1</v>
      </c>
      <c r="J38" s="121">
        <v>4.5999999999999996</v>
      </c>
      <c r="K38" s="121">
        <v>2.8</v>
      </c>
      <c r="L38" s="123">
        <v>0.6</v>
      </c>
      <c r="M38" s="121">
        <v>5.0999999999999996</v>
      </c>
      <c r="N38" s="121">
        <v>1.4</v>
      </c>
      <c r="O38" s="121">
        <v>2.6</v>
      </c>
      <c r="P38" s="123">
        <v>2.2999999999999998</v>
      </c>
      <c r="Q38" s="121">
        <v>2.8</v>
      </c>
      <c r="R38" s="121">
        <v>2.7</v>
      </c>
      <c r="S38" s="121">
        <v>4.0999999999999996</v>
      </c>
      <c r="T38" s="123">
        <v>1.5</v>
      </c>
      <c r="U38" s="121">
        <v>1.3</v>
      </c>
      <c r="V38" s="124">
        <v>1.7</v>
      </c>
    </row>
    <row r="39" spans="1:22" ht="15" customHeight="1" x14ac:dyDescent="0.3">
      <c r="A39" s="261"/>
      <c r="B39" s="261"/>
      <c r="C39" s="261"/>
      <c r="D39" s="261"/>
      <c r="E39" s="261"/>
      <c r="F39" s="261"/>
      <c r="G39" s="261"/>
      <c r="H39" s="261"/>
      <c r="I39" s="261"/>
      <c r="J39" s="261"/>
      <c r="K39" s="261"/>
      <c r="L39" s="261"/>
      <c r="M39" s="261"/>
      <c r="N39" s="261"/>
      <c r="O39" s="261"/>
      <c r="P39" s="261"/>
      <c r="Q39" s="261"/>
      <c r="R39" s="261"/>
      <c r="S39" s="261"/>
      <c r="T39" s="261"/>
      <c r="U39" s="261"/>
      <c r="V39" s="261"/>
    </row>
    <row r="40" spans="1:22" x14ac:dyDescent="0.3">
      <c r="A40" s="464" t="s">
        <v>192</v>
      </c>
      <c r="B40" s="261"/>
      <c r="C40" s="261"/>
      <c r="D40" s="261"/>
      <c r="E40" s="261"/>
      <c r="F40" s="261"/>
      <c r="G40" s="261"/>
      <c r="H40" s="261"/>
      <c r="I40" s="261"/>
      <c r="J40" s="261"/>
      <c r="K40" s="261"/>
      <c r="L40" s="261"/>
      <c r="M40" s="261"/>
      <c r="N40" s="261"/>
      <c r="O40" s="261"/>
      <c r="P40" s="261"/>
      <c r="Q40" s="261"/>
      <c r="R40" s="261"/>
      <c r="S40" s="261"/>
      <c r="T40" s="261"/>
      <c r="U40" s="261"/>
      <c r="V40" s="261"/>
    </row>
    <row r="41" spans="1:22" x14ac:dyDescent="0.3">
      <c r="A41" s="464" t="str">
        <f>IF(A40='Table 12'!$A$40,'Table 12'!$A$41)</f>
        <v xml:space="preserve"> 농림어업과 수렵업, 광업, 건설업 및 제조업을 구성됩니다.</v>
      </c>
      <c r="B41" s="261"/>
      <c r="C41" s="261"/>
      <c r="D41" s="261"/>
      <c r="E41" s="261"/>
      <c r="F41" s="261"/>
      <c r="G41" s="261"/>
      <c r="H41" s="261"/>
      <c r="I41" s="261"/>
      <c r="J41" s="261"/>
      <c r="K41" s="261"/>
      <c r="L41" s="261"/>
      <c r="M41" s="261"/>
      <c r="N41" s="261"/>
      <c r="O41" s="261"/>
      <c r="P41" s="261"/>
      <c r="Q41" s="261"/>
      <c r="R41" s="261"/>
      <c r="S41" s="261"/>
      <c r="T41" s="261"/>
      <c r="U41" s="261"/>
      <c r="V41" s="261"/>
    </row>
    <row r="42" spans="1:22" x14ac:dyDescent="0.3">
      <c r="A42" s="464"/>
      <c r="B42" s="261"/>
      <c r="C42" s="261"/>
      <c r="D42" s="261"/>
      <c r="E42" s="261"/>
      <c r="F42" s="261"/>
      <c r="G42" s="261"/>
      <c r="H42" s="261"/>
      <c r="I42" s="261"/>
      <c r="J42" s="261"/>
      <c r="K42" s="261"/>
      <c r="L42" s="261"/>
      <c r="M42" s="261"/>
      <c r="N42" s="261"/>
      <c r="O42" s="261"/>
      <c r="P42" s="261"/>
      <c r="Q42" s="261"/>
      <c r="R42" s="261"/>
      <c r="S42" s="261"/>
      <c r="T42" s="261"/>
      <c r="U42" s="261"/>
      <c r="V42" s="261"/>
    </row>
    <row r="43" spans="1:22" x14ac:dyDescent="0.3">
      <c r="A43" s="465" t="s">
        <v>281</v>
      </c>
      <c r="B43" s="262"/>
      <c r="C43" s="262"/>
      <c r="D43" s="262"/>
      <c r="E43" s="262"/>
      <c r="F43" s="262"/>
      <c r="G43" s="262"/>
      <c r="H43" s="262"/>
      <c r="I43" s="262"/>
      <c r="J43" s="262"/>
      <c r="K43" s="262"/>
      <c r="L43" s="262"/>
      <c r="M43" s="262"/>
      <c r="N43" s="262"/>
      <c r="O43" s="262"/>
      <c r="P43" s="262"/>
      <c r="Q43" s="262"/>
      <c r="R43" s="262"/>
      <c r="S43" s="262"/>
      <c r="T43" s="262"/>
      <c r="U43" s="262"/>
      <c r="V43" s="262"/>
    </row>
    <row r="44" spans="1:22" x14ac:dyDescent="0.3">
      <c r="A44" s="465" t="str">
        <f>IF(A43='Table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4" s="262"/>
      <c r="C44" s="262"/>
      <c r="D44" s="262"/>
      <c r="E44" s="262"/>
      <c r="F44" s="262"/>
      <c r="G44" s="262"/>
      <c r="H44" s="262"/>
      <c r="I44" s="262"/>
      <c r="J44" s="262"/>
      <c r="K44" s="262"/>
      <c r="L44" s="262"/>
      <c r="M44" s="262"/>
      <c r="N44" s="262"/>
      <c r="O44" s="262"/>
      <c r="P44" s="262"/>
      <c r="Q44" s="262"/>
      <c r="R44" s="262"/>
      <c r="S44" s="262"/>
      <c r="T44" s="262"/>
      <c r="U44" s="262"/>
      <c r="V44" s="262"/>
    </row>
    <row r="45" spans="1:22" x14ac:dyDescent="0.3">
      <c r="A45" s="465"/>
      <c r="B45" s="262"/>
      <c r="C45" s="262"/>
      <c r="D45" s="262"/>
      <c r="E45" s="262"/>
      <c r="F45" s="262"/>
      <c r="G45" s="262"/>
      <c r="H45" s="262"/>
      <c r="I45" s="262"/>
      <c r="J45" s="262"/>
      <c r="K45" s="262"/>
      <c r="L45" s="262"/>
      <c r="M45" s="262"/>
      <c r="N45" s="262"/>
      <c r="O45" s="262"/>
      <c r="P45" s="262"/>
      <c r="Q45" s="262"/>
      <c r="R45" s="262"/>
      <c r="S45" s="262"/>
      <c r="T45" s="262"/>
      <c r="U45" s="262"/>
      <c r="V45" s="262"/>
    </row>
    <row r="46" spans="1:22" x14ac:dyDescent="0.3">
      <c r="A46" s="466" t="s">
        <v>97</v>
      </c>
      <c r="B46" s="265"/>
      <c r="C46" s="265"/>
      <c r="D46" s="265"/>
      <c r="E46" s="265"/>
      <c r="F46" s="265"/>
      <c r="G46" s="265"/>
      <c r="H46" s="265"/>
      <c r="I46" s="265"/>
      <c r="J46" s="265"/>
      <c r="K46" s="265"/>
      <c r="L46" s="265"/>
      <c r="M46" s="265"/>
      <c r="N46" s="265"/>
      <c r="O46" s="265"/>
      <c r="P46" s="265"/>
      <c r="Q46" s="265"/>
      <c r="R46" s="265"/>
      <c r="S46" s="265"/>
      <c r="T46" s="265"/>
      <c r="U46" s="265"/>
      <c r="V46" s="265"/>
    </row>
    <row r="47" spans="1:22" x14ac:dyDescent="0.3">
      <c r="B47" s="125" t="s">
        <v>114</v>
      </c>
      <c r="G47" s="169"/>
      <c r="H47" s="169"/>
      <c r="I47" s="169"/>
      <c r="J47" s="169"/>
      <c r="K47" s="169"/>
      <c r="L47" s="169"/>
      <c r="M47" s="169"/>
      <c r="N47" s="169"/>
      <c r="O47" s="169"/>
      <c r="P47" s="169"/>
      <c r="Q47" s="169"/>
      <c r="R47" s="169"/>
      <c r="S47" s="169"/>
      <c r="T47" s="169"/>
      <c r="U47" s="169"/>
      <c r="V47" s="151"/>
    </row>
    <row r="48" spans="1:22" x14ac:dyDescent="0.3">
      <c r="B48" s="125" t="s">
        <v>193</v>
      </c>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4" right="0.3" top="0.5" bottom="0.5" header="0" footer="0"/>
  <pageSetup scale="56" orientation="portrait" r:id="rId1"/>
  <headerFooter alignWithMargins="0"/>
  <customProperties>
    <customPr name="SourceTable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Y49"/>
  <sheetViews>
    <sheetView showGridLines="0" zoomScaleNormal="100" workbookViewId="0"/>
  </sheetViews>
  <sheetFormatPr defaultColWidth="9.125" defaultRowHeight="12.75" x14ac:dyDescent="0.25"/>
  <cols>
    <col min="1" max="1" width="4.75" style="125" customWidth="1"/>
    <col min="2" max="3" width="64.75" style="125" customWidth="1"/>
    <col min="4" max="18" width="9.75" style="125" customWidth="1"/>
    <col min="19" max="22" width="8.25" style="125" customWidth="1"/>
    <col min="23" max="16384" width="9.125" style="125"/>
  </cols>
  <sheetData>
    <row r="1" spans="1:25" s="296" customFormat="1" ht="26.25" x14ac:dyDescent="0.25">
      <c r="A1" s="294" t="s">
        <v>122</v>
      </c>
      <c r="B1" s="294"/>
      <c r="C1" s="294"/>
      <c r="D1" s="294"/>
      <c r="E1" s="294"/>
      <c r="F1" s="294"/>
      <c r="G1" s="294"/>
      <c r="H1" s="294"/>
      <c r="I1" s="294"/>
      <c r="J1" s="294"/>
      <c r="K1" s="294"/>
      <c r="L1" s="294"/>
      <c r="M1" s="294"/>
      <c r="N1" s="294"/>
      <c r="O1" s="294"/>
      <c r="P1" s="294"/>
      <c r="Q1" s="294"/>
      <c r="R1" s="294"/>
      <c r="S1" s="295"/>
      <c r="T1" s="295"/>
      <c r="U1" s="295"/>
      <c r="V1" s="295"/>
    </row>
    <row r="2" spans="1:25" s="296" customFormat="1" ht="26.25" x14ac:dyDescent="0.25">
      <c r="A2" s="294" t="str">
        <f>VLOOKUP(A1,Contents!$B:$C,2,0)</f>
        <v>산업 그룹별 총산출: 전기대비 수준 및 변화</v>
      </c>
      <c r="B2" s="294"/>
      <c r="C2" s="294"/>
      <c r="D2" s="294"/>
      <c r="E2" s="294"/>
      <c r="F2" s="294"/>
      <c r="G2" s="294"/>
      <c r="H2" s="294"/>
      <c r="I2" s="294"/>
      <c r="J2" s="294"/>
      <c r="K2" s="294"/>
      <c r="L2" s="294"/>
      <c r="M2" s="294"/>
      <c r="N2" s="294"/>
      <c r="O2" s="294"/>
      <c r="P2" s="294"/>
      <c r="Q2" s="294"/>
      <c r="R2" s="294"/>
      <c r="S2" s="295"/>
      <c r="T2" s="295"/>
      <c r="U2" s="295"/>
      <c r="V2" s="295"/>
    </row>
    <row r="3" spans="1:25" s="191" customFormat="1" ht="16.5" x14ac:dyDescent="0.3">
      <c r="A3" s="394" t="s">
        <v>96</v>
      </c>
      <c r="B3" s="397"/>
      <c r="C3" s="282"/>
      <c r="D3" s="400" t="s">
        <v>286</v>
      </c>
      <c r="E3" s="400" t="s">
        <v>2</v>
      </c>
      <c r="F3" s="400" t="s">
        <v>2</v>
      </c>
      <c r="G3" s="400" t="s">
        <v>2</v>
      </c>
      <c r="H3" s="400" t="s">
        <v>2</v>
      </c>
      <c r="I3" s="400" t="s">
        <v>2</v>
      </c>
      <c r="J3" s="400" t="s">
        <v>288</v>
      </c>
      <c r="K3" s="400" t="s">
        <v>219</v>
      </c>
      <c r="L3" s="400" t="s">
        <v>219</v>
      </c>
      <c r="M3" s="400" t="s">
        <v>219</v>
      </c>
      <c r="N3" s="400" t="s">
        <v>219</v>
      </c>
      <c r="O3" s="400" t="s">
        <v>219</v>
      </c>
      <c r="P3" s="400" t="s">
        <v>219</v>
      </c>
      <c r="Q3" s="400" t="s">
        <v>219</v>
      </c>
      <c r="R3" s="400" t="s">
        <v>219</v>
      </c>
    </row>
    <row r="4" spans="1:25" s="191" customFormat="1" ht="32.1" customHeight="1" x14ac:dyDescent="0.3">
      <c r="A4" s="395" t="s">
        <v>96</v>
      </c>
      <c r="B4" s="398"/>
      <c r="C4" s="283"/>
      <c r="D4" s="335">
        <v>2024</v>
      </c>
      <c r="E4" s="332" t="s">
        <v>285</v>
      </c>
      <c r="F4" s="333" t="s">
        <v>111</v>
      </c>
      <c r="G4" s="333" t="s">
        <v>111</v>
      </c>
      <c r="H4" s="333" t="s">
        <v>111</v>
      </c>
      <c r="I4" s="334" t="s">
        <v>111</v>
      </c>
      <c r="J4" s="335">
        <v>2024</v>
      </c>
      <c r="K4" s="333" t="s">
        <v>285</v>
      </c>
      <c r="L4" s="333" t="s">
        <v>111</v>
      </c>
      <c r="M4" s="333" t="s">
        <v>111</v>
      </c>
      <c r="N4" s="333" t="s">
        <v>111</v>
      </c>
      <c r="O4" s="334" t="s">
        <v>111</v>
      </c>
      <c r="P4" s="401" t="s">
        <v>290</v>
      </c>
      <c r="Q4" s="402" t="s">
        <v>117</v>
      </c>
      <c r="R4" s="403" t="s">
        <v>117</v>
      </c>
    </row>
    <row r="5" spans="1:25" s="191" customFormat="1" ht="16.5" x14ac:dyDescent="0.3">
      <c r="A5" s="395" t="s">
        <v>96</v>
      </c>
      <c r="B5" s="398"/>
      <c r="C5" s="283"/>
      <c r="D5" s="336">
        <v>2024</v>
      </c>
      <c r="E5" s="324">
        <v>2024</v>
      </c>
      <c r="F5" s="324">
        <v>2024</v>
      </c>
      <c r="G5" s="324">
        <v>2024</v>
      </c>
      <c r="H5" s="324">
        <v>2025</v>
      </c>
      <c r="I5" s="324">
        <v>2025</v>
      </c>
      <c r="J5" s="336">
        <v>2024</v>
      </c>
      <c r="K5" s="324">
        <v>2024</v>
      </c>
      <c r="L5" s="324">
        <v>2024</v>
      </c>
      <c r="M5" s="324">
        <v>2024</v>
      </c>
      <c r="N5" s="324">
        <v>2025</v>
      </c>
      <c r="O5" s="324">
        <v>2025</v>
      </c>
      <c r="P5" s="335">
        <v>2024</v>
      </c>
      <c r="Q5" s="324">
        <v>2025</v>
      </c>
      <c r="R5" s="344">
        <v>2025</v>
      </c>
    </row>
    <row r="6" spans="1:25" s="191" customFormat="1" ht="16.5" x14ac:dyDescent="0.3">
      <c r="A6" s="396" t="s">
        <v>96</v>
      </c>
      <c r="B6" s="399"/>
      <c r="C6" s="284"/>
      <c r="D6" s="337">
        <v>2024</v>
      </c>
      <c r="E6" s="64" t="s">
        <v>101</v>
      </c>
      <c r="F6" s="64" t="s">
        <v>100</v>
      </c>
      <c r="G6" s="64" t="s">
        <v>99</v>
      </c>
      <c r="H6" s="173" t="s">
        <v>102</v>
      </c>
      <c r="I6" s="64" t="s">
        <v>101</v>
      </c>
      <c r="J6" s="337">
        <v>2024</v>
      </c>
      <c r="K6" s="64" t="s">
        <v>101</v>
      </c>
      <c r="L6" s="64" t="s">
        <v>100</v>
      </c>
      <c r="M6" s="64" t="s">
        <v>99</v>
      </c>
      <c r="N6" s="173" t="s">
        <v>102</v>
      </c>
      <c r="O6" s="64" t="s">
        <v>101</v>
      </c>
      <c r="P6" s="337">
        <v>2024</v>
      </c>
      <c r="Q6" s="173" t="s">
        <v>102</v>
      </c>
      <c r="R6" s="64" t="s">
        <v>101</v>
      </c>
    </row>
    <row r="7" spans="1:25" ht="16.5" x14ac:dyDescent="0.3">
      <c r="A7" s="197">
        <v>1</v>
      </c>
      <c r="B7" s="104" t="s">
        <v>172</v>
      </c>
      <c r="C7" s="457" t="str">
        <f>VLOOKUP(B7,'Table 16'!B:C,2,0)</f>
        <v>전산업</v>
      </c>
      <c r="D7" s="152">
        <v>50736.6</v>
      </c>
      <c r="E7" s="153">
        <v>50436.2</v>
      </c>
      <c r="F7" s="152">
        <v>51073.3</v>
      </c>
      <c r="G7" s="152">
        <v>51617.4</v>
      </c>
      <c r="H7" s="152">
        <v>52155.4</v>
      </c>
      <c r="I7" s="152">
        <v>52563.4</v>
      </c>
      <c r="J7" s="154">
        <v>40405.800000000003</v>
      </c>
      <c r="K7" s="152">
        <v>40278.800000000003</v>
      </c>
      <c r="L7" s="152">
        <v>40575.800000000003</v>
      </c>
      <c r="M7" s="152">
        <v>40712.400000000001</v>
      </c>
      <c r="N7" s="152">
        <v>40770.699999999997</v>
      </c>
      <c r="O7" s="152">
        <v>40890.400000000001</v>
      </c>
      <c r="P7" s="153">
        <v>911.7</v>
      </c>
      <c r="Q7" s="153">
        <v>58.3</v>
      </c>
      <c r="R7" s="155">
        <v>119.7</v>
      </c>
      <c r="S7" s="128"/>
      <c r="T7" s="128"/>
      <c r="U7" s="128"/>
      <c r="V7" s="128"/>
      <c r="W7" s="128"/>
      <c r="X7" s="128"/>
      <c r="Y7" s="128"/>
    </row>
    <row r="8" spans="1:25" ht="16.5" x14ac:dyDescent="0.3">
      <c r="A8" s="197">
        <v>2</v>
      </c>
      <c r="B8" s="105" t="s">
        <v>173</v>
      </c>
      <c r="C8" s="105" t="str">
        <f>VLOOKUP(B8,'Table 16'!B:C,2,0)</f>
        <v>민간 산업</v>
      </c>
      <c r="D8" s="152">
        <v>45309.1</v>
      </c>
      <c r="E8" s="156">
        <v>45046.400000000001</v>
      </c>
      <c r="F8" s="152">
        <v>45611</v>
      </c>
      <c r="G8" s="152">
        <v>46083.199999999997</v>
      </c>
      <c r="H8" s="152">
        <v>46569.4</v>
      </c>
      <c r="I8" s="152">
        <v>46939.5</v>
      </c>
      <c r="J8" s="157">
        <v>36158.1</v>
      </c>
      <c r="K8" s="152">
        <v>36050.1</v>
      </c>
      <c r="L8" s="152">
        <v>36311.4</v>
      </c>
      <c r="M8" s="152">
        <v>36413.699999999997</v>
      </c>
      <c r="N8" s="152">
        <v>36481.4</v>
      </c>
      <c r="O8" s="152">
        <v>36609.5</v>
      </c>
      <c r="P8" s="156">
        <v>794.2</v>
      </c>
      <c r="Q8" s="156">
        <v>67.7</v>
      </c>
      <c r="R8" s="158">
        <v>128</v>
      </c>
      <c r="S8" s="128"/>
      <c r="T8" s="128"/>
      <c r="U8" s="128"/>
      <c r="V8" s="128"/>
      <c r="W8" s="128"/>
      <c r="X8" s="128"/>
      <c r="Y8" s="128"/>
    </row>
    <row r="9" spans="1:25" ht="16.5" x14ac:dyDescent="0.3">
      <c r="A9" s="198">
        <v>3</v>
      </c>
      <c r="B9" s="106" t="s">
        <v>174</v>
      </c>
      <c r="C9" s="106" t="str">
        <f>VLOOKUP(B9,'Table 16'!B:C,2,0)</f>
        <v>농립어업 및 수렵업</v>
      </c>
      <c r="D9" s="159">
        <v>633.79999999999995</v>
      </c>
      <c r="E9" s="160">
        <v>626.29999999999995</v>
      </c>
      <c r="F9" s="159">
        <v>630.1</v>
      </c>
      <c r="G9" s="159">
        <v>649.79999999999995</v>
      </c>
      <c r="H9" s="159">
        <v>652.1</v>
      </c>
      <c r="I9" s="159">
        <v>632.4</v>
      </c>
      <c r="J9" s="161">
        <v>475.3</v>
      </c>
      <c r="K9" s="159">
        <v>478.4</v>
      </c>
      <c r="L9" s="159">
        <v>473</v>
      </c>
      <c r="M9" s="159">
        <v>472.7</v>
      </c>
      <c r="N9" s="159">
        <v>458.3</v>
      </c>
      <c r="O9" s="159">
        <v>458.4</v>
      </c>
      <c r="P9" s="160">
        <v>12.4</v>
      </c>
      <c r="Q9" s="160">
        <v>-14.3</v>
      </c>
      <c r="R9" s="162">
        <v>0.1</v>
      </c>
      <c r="S9" s="128"/>
      <c r="T9" s="128"/>
      <c r="U9" s="128"/>
      <c r="V9" s="128"/>
      <c r="W9" s="128"/>
      <c r="X9" s="128"/>
      <c r="Y9" s="128"/>
    </row>
    <row r="10" spans="1:25" ht="16.5" x14ac:dyDescent="0.3">
      <c r="A10" s="197">
        <v>4</v>
      </c>
      <c r="B10" s="111" t="s">
        <v>175</v>
      </c>
      <c r="C10" s="111" t="str">
        <f>VLOOKUP(B10,'Table 16'!B:C,2,0)</f>
        <v>광업</v>
      </c>
      <c r="D10" s="159">
        <v>706.4</v>
      </c>
      <c r="E10" s="160">
        <v>716.9</v>
      </c>
      <c r="F10" s="159">
        <v>706.6</v>
      </c>
      <c r="G10" s="159">
        <v>694.6</v>
      </c>
      <c r="H10" s="159">
        <v>756</v>
      </c>
      <c r="I10" s="159">
        <v>686.5</v>
      </c>
      <c r="J10" s="161">
        <v>592.6</v>
      </c>
      <c r="K10" s="159">
        <v>590.79999999999995</v>
      </c>
      <c r="L10" s="159">
        <v>596.9</v>
      </c>
      <c r="M10" s="159">
        <v>589.29999999999995</v>
      </c>
      <c r="N10" s="159">
        <v>594.29999999999995</v>
      </c>
      <c r="O10" s="159">
        <v>593.4</v>
      </c>
      <c r="P10" s="160">
        <v>-1.2</v>
      </c>
      <c r="Q10" s="160">
        <v>5</v>
      </c>
      <c r="R10" s="162">
        <v>-0.9</v>
      </c>
      <c r="S10" s="128"/>
      <c r="T10" s="128"/>
      <c r="U10" s="128"/>
      <c r="V10" s="128"/>
      <c r="W10" s="128"/>
      <c r="X10" s="128"/>
      <c r="Y10" s="128"/>
    </row>
    <row r="11" spans="1:25" ht="16.5" x14ac:dyDescent="0.3">
      <c r="A11" s="197">
        <v>5</v>
      </c>
      <c r="B11" s="111" t="s">
        <v>141</v>
      </c>
      <c r="C11" s="111" t="str">
        <f>VLOOKUP(B11,'Table 16'!B:C,2,0)</f>
        <v>유틸리티업</v>
      </c>
      <c r="D11" s="159">
        <v>643.29999999999995</v>
      </c>
      <c r="E11" s="160">
        <v>650.70000000000005</v>
      </c>
      <c r="F11" s="159">
        <v>643.5</v>
      </c>
      <c r="G11" s="159">
        <v>645.29999999999995</v>
      </c>
      <c r="H11" s="159">
        <v>685.6</v>
      </c>
      <c r="I11" s="159">
        <v>685</v>
      </c>
      <c r="J11" s="161">
        <v>514.20000000000005</v>
      </c>
      <c r="K11" s="159">
        <v>519.29999999999995</v>
      </c>
      <c r="L11" s="159">
        <v>517.1</v>
      </c>
      <c r="M11" s="159">
        <v>518.4</v>
      </c>
      <c r="N11" s="159">
        <v>533</v>
      </c>
      <c r="O11" s="159">
        <v>523.6</v>
      </c>
      <c r="P11" s="160">
        <v>11</v>
      </c>
      <c r="Q11" s="160">
        <v>14.5</v>
      </c>
      <c r="R11" s="162">
        <v>-9.3000000000000007</v>
      </c>
      <c r="S11" s="128"/>
      <c r="T11" s="128"/>
      <c r="U11" s="128"/>
      <c r="V11" s="128"/>
      <c r="W11" s="128"/>
      <c r="X11" s="128"/>
      <c r="Y11" s="128"/>
    </row>
    <row r="12" spans="1:25" ht="16.5" x14ac:dyDescent="0.3">
      <c r="A12" s="197">
        <v>6</v>
      </c>
      <c r="B12" s="111" t="s">
        <v>176</v>
      </c>
      <c r="C12" s="111" t="str">
        <f>VLOOKUP(B12,'Table 16'!B:C,2,0)</f>
        <v>건설업</v>
      </c>
      <c r="D12" s="159">
        <v>2511.5</v>
      </c>
      <c r="E12" s="160">
        <v>2506.6</v>
      </c>
      <c r="F12" s="159">
        <v>2509.6999999999998</v>
      </c>
      <c r="G12" s="159">
        <v>2529</v>
      </c>
      <c r="H12" s="159">
        <v>2554.4</v>
      </c>
      <c r="I12" s="159">
        <v>2548.8000000000002</v>
      </c>
      <c r="J12" s="161">
        <v>1738.2</v>
      </c>
      <c r="K12" s="159">
        <v>1739.8</v>
      </c>
      <c r="L12" s="159">
        <v>1732.3</v>
      </c>
      <c r="M12" s="159">
        <v>1738.8</v>
      </c>
      <c r="N12" s="159">
        <v>1741.6</v>
      </c>
      <c r="O12" s="159">
        <v>1731.1</v>
      </c>
      <c r="P12" s="160">
        <v>61.2</v>
      </c>
      <c r="Q12" s="160">
        <v>2.8</v>
      </c>
      <c r="R12" s="162">
        <v>-10.5</v>
      </c>
      <c r="S12" s="128"/>
      <c r="T12" s="128"/>
      <c r="U12" s="128"/>
      <c r="V12" s="128"/>
      <c r="W12" s="128"/>
      <c r="X12" s="128"/>
      <c r="Y12" s="128"/>
    </row>
    <row r="13" spans="1:25" ht="16.5" x14ac:dyDescent="0.3">
      <c r="A13" s="197">
        <v>7</v>
      </c>
      <c r="B13" s="111" t="s">
        <v>142</v>
      </c>
      <c r="C13" s="111" t="str">
        <f>VLOOKUP(B13,'Table 16'!B:C,2,0)</f>
        <v>제조업</v>
      </c>
      <c r="D13" s="159">
        <v>7134.6</v>
      </c>
      <c r="E13" s="160">
        <v>7140.2</v>
      </c>
      <c r="F13" s="159">
        <v>7130.6</v>
      </c>
      <c r="G13" s="159">
        <v>7152.4</v>
      </c>
      <c r="H13" s="159">
        <v>7180.8</v>
      </c>
      <c r="I13" s="159">
        <v>7208.1</v>
      </c>
      <c r="J13" s="161">
        <v>5587.9</v>
      </c>
      <c r="K13" s="159">
        <v>5595</v>
      </c>
      <c r="L13" s="159">
        <v>5588.4</v>
      </c>
      <c r="M13" s="159">
        <v>5589.3</v>
      </c>
      <c r="N13" s="159">
        <v>5577.5</v>
      </c>
      <c r="O13" s="159">
        <v>5603.7</v>
      </c>
      <c r="P13" s="160">
        <v>8.1999999999999993</v>
      </c>
      <c r="Q13" s="160">
        <v>-11.8</v>
      </c>
      <c r="R13" s="162">
        <v>26.2</v>
      </c>
      <c r="S13" s="128"/>
      <c r="T13" s="128"/>
      <c r="U13" s="128"/>
      <c r="V13" s="128"/>
      <c r="W13" s="128"/>
      <c r="X13" s="128"/>
      <c r="Y13" s="128"/>
    </row>
    <row r="14" spans="1:25" ht="16.5" x14ac:dyDescent="0.3">
      <c r="A14" s="197">
        <v>8</v>
      </c>
      <c r="B14" s="112" t="s">
        <v>15</v>
      </c>
      <c r="C14" s="112" t="str">
        <f>VLOOKUP(B14,'Table 16'!B:C,2,0)</f>
        <v>내구재</v>
      </c>
      <c r="D14" s="159">
        <v>3564.9</v>
      </c>
      <c r="E14" s="160">
        <v>3572.1</v>
      </c>
      <c r="F14" s="159">
        <v>3571.9</v>
      </c>
      <c r="G14" s="159">
        <v>3580.2</v>
      </c>
      <c r="H14" s="159">
        <v>3604.7</v>
      </c>
      <c r="I14" s="159">
        <v>3676.8</v>
      </c>
      <c r="J14" s="161">
        <v>2829.1</v>
      </c>
      <c r="K14" s="159">
        <v>2837.5</v>
      </c>
      <c r="L14" s="159">
        <v>2834.8</v>
      </c>
      <c r="M14" s="159">
        <v>2828.8</v>
      </c>
      <c r="N14" s="159">
        <v>2827.9</v>
      </c>
      <c r="O14" s="159">
        <v>2847.1</v>
      </c>
      <c r="P14" s="160">
        <v>-28.4</v>
      </c>
      <c r="Q14" s="160">
        <v>-0.9</v>
      </c>
      <c r="R14" s="162">
        <v>19.2</v>
      </c>
      <c r="S14" s="128"/>
      <c r="T14" s="128"/>
      <c r="U14" s="128"/>
      <c r="V14" s="128"/>
      <c r="W14" s="128"/>
      <c r="X14" s="128"/>
      <c r="Y14" s="128"/>
    </row>
    <row r="15" spans="1:25" ht="16.5" x14ac:dyDescent="0.3">
      <c r="A15" s="197">
        <v>9</v>
      </c>
      <c r="B15" s="112" t="s">
        <v>16</v>
      </c>
      <c r="C15" s="112" t="str">
        <f>VLOOKUP(B15,'Table 16'!B:C,2,0)</f>
        <v>비내구재</v>
      </c>
      <c r="D15" s="159">
        <v>3569.7</v>
      </c>
      <c r="E15" s="160">
        <v>3568.1</v>
      </c>
      <c r="F15" s="159">
        <v>3558.8</v>
      </c>
      <c r="G15" s="159">
        <v>3572.3</v>
      </c>
      <c r="H15" s="159">
        <v>3576.1</v>
      </c>
      <c r="I15" s="159">
        <v>3531.3</v>
      </c>
      <c r="J15" s="161">
        <v>2763.9</v>
      </c>
      <c r="K15" s="159">
        <v>2762.7</v>
      </c>
      <c r="L15" s="159">
        <v>2758.8</v>
      </c>
      <c r="M15" s="159">
        <v>2765.5</v>
      </c>
      <c r="N15" s="159">
        <v>2754.7</v>
      </c>
      <c r="O15" s="159">
        <v>2761.8</v>
      </c>
      <c r="P15" s="160">
        <v>35.200000000000003</v>
      </c>
      <c r="Q15" s="160">
        <v>-10.8</v>
      </c>
      <c r="R15" s="162">
        <v>7.1</v>
      </c>
      <c r="S15" s="128"/>
      <c r="T15" s="128"/>
      <c r="U15" s="128"/>
      <c r="V15" s="128"/>
      <c r="W15" s="128"/>
      <c r="X15" s="128"/>
      <c r="Y15" s="128"/>
    </row>
    <row r="16" spans="1:25" ht="16.5" x14ac:dyDescent="0.3">
      <c r="A16" s="197">
        <v>10</v>
      </c>
      <c r="B16" s="111" t="s">
        <v>151</v>
      </c>
      <c r="C16" s="111" t="str">
        <f>VLOOKUP(B16,'Table 16'!B:C,2,0)</f>
        <v>도매업</v>
      </c>
      <c r="D16" s="159">
        <v>2939.5</v>
      </c>
      <c r="E16" s="160">
        <v>2901.5</v>
      </c>
      <c r="F16" s="159">
        <v>2970.4</v>
      </c>
      <c r="G16" s="159">
        <v>2997.1</v>
      </c>
      <c r="H16" s="159">
        <v>3050.3</v>
      </c>
      <c r="I16" s="159">
        <v>3086.8</v>
      </c>
      <c r="J16" s="161">
        <v>2150.3000000000002</v>
      </c>
      <c r="K16" s="159">
        <v>2134.3000000000002</v>
      </c>
      <c r="L16" s="159">
        <v>2166.6</v>
      </c>
      <c r="M16" s="159">
        <v>2161.3000000000002</v>
      </c>
      <c r="N16" s="159">
        <v>2165.8000000000002</v>
      </c>
      <c r="O16" s="159">
        <v>2105.4</v>
      </c>
      <c r="P16" s="160">
        <v>-20</v>
      </c>
      <c r="Q16" s="160">
        <v>4.5</v>
      </c>
      <c r="R16" s="162">
        <v>-60.4</v>
      </c>
      <c r="S16" s="128"/>
      <c r="T16" s="128"/>
      <c r="U16" s="128"/>
      <c r="V16" s="128"/>
      <c r="W16" s="128"/>
      <c r="X16" s="128"/>
      <c r="Y16" s="128"/>
    </row>
    <row r="17" spans="1:25" ht="16.5" x14ac:dyDescent="0.3">
      <c r="A17" s="197">
        <v>11</v>
      </c>
      <c r="B17" s="111" t="s">
        <v>152</v>
      </c>
      <c r="C17" s="111" t="str">
        <f>VLOOKUP(B17,'Table 16'!B:C,2,0)</f>
        <v>소매업</v>
      </c>
      <c r="D17" s="159">
        <v>2834</v>
      </c>
      <c r="E17" s="160">
        <v>2808.2</v>
      </c>
      <c r="F17" s="159">
        <v>2851.3</v>
      </c>
      <c r="G17" s="159">
        <v>2902.5</v>
      </c>
      <c r="H17" s="159">
        <v>2914.3</v>
      </c>
      <c r="I17" s="159">
        <v>2934.4</v>
      </c>
      <c r="J17" s="161">
        <v>2288.6999999999998</v>
      </c>
      <c r="K17" s="159">
        <v>2257.9</v>
      </c>
      <c r="L17" s="159">
        <v>2314</v>
      </c>
      <c r="M17" s="159">
        <v>2341.5</v>
      </c>
      <c r="N17" s="159">
        <v>2320.3000000000002</v>
      </c>
      <c r="O17" s="159">
        <v>2277.6999999999998</v>
      </c>
      <c r="P17" s="160">
        <v>134.1</v>
      </c>
      <c r="Q17" s="160">
        <v>-21.2</v>
      </c>
      <c r="R17" s="162">
        <v>-42.6</v>
      </c>
      <c r="S17" s="128"/>
      <c r="T17" s="128"/>
      <c r="U17" s="128"/>
      <c r="V17" s="128"/>
      <c r="W17" s="128"/>
      <c r="X17" s="128"/>
      <c r="Y17" s="128"/>
    </row>
    <row r="18" spans="1:25" ht="16.5" x14ac:dyDescent="0.3">
      <c r="A18" s="198">
        <v>12</v>
      </c>
      <c r="B18" s="111" t="s">
        <v>153</v>
      </c>
      <c r="C18" s="111" t="str">
        <f>VLOOKUP(B18,'Table 16'!B:C,2,0)</f>
        <v>운송 및 창고업</v>
      </c>
      <c r="D18" s="159">
        <v>1821.2</v>
      </c>
      <c r="E18" s="160">
        <v>1809.7</v>
      </c>
      <c r="F18" s="159">
        <v>1836.9</v>
      </c>
      <c r="G18" s="159">
        <v>1859.2</v>
      </c>
      <c r="H18" s="159">
        <v>1873.4</v>
      </c>
      <c r="I18" s="159">
        <v>1876.1</v>
      </c>
      <c r="J18" s="161">
        <v>1376</v>
      </c>
      <c r="K18" s="159">
        <v>1366</v>
      </c>
      <c r="L18" s="159">
        <v>1381.1</v>
      </c>
      <c r="M18" s="159">
        <v>1397.9</v>
      </c>
      <c r="N18" s="159">
        <v>1384.2</v>
      </c>
      <c r="O18" s="159">
        <v>1391.5</v>
      </c>
      <c r="P18" s="160">
        <v>28.8</v>
      </c>
      <c r="Q18" s="160">
        <v>-13.7</v>
      </c>
      <c r="R18" s="162">
        <v>7.3</v>
      </c>
      <c r="S18" s="128"/>
      <c r="T18" s="128"/>
      <c r="U18" s="128"/>
      <c r="V18" s="128"/>
      <c r="W18" s="128"/>
      <c r="X18" s="128"/>
      <c r="Y18" s="128"/>
    </row>
    <row r="19" spans="1:25" ht="16.5" x14ac:dyDescent="0.3">
      <c r="A19" s="197">
        <v>13</v>
      </c>
      <c r="B19" s="111" t="s">
        <v>154</v>
      </c>
      <c r="C19" s="111" t="str">
        <f>VLOOKUP(B19,'Table 16'!B:C,2,0)</f>
        <v>정보업</v>
      </c>
      <c r="D19" s="159">
        <v>2687.2</v>
      </c>
      <c r="E19" s="160">
        <v>2654.8</v>
      </c>
      <c r="F19" s="159">
        <v>2723.6</v>
      </c>
      <c r="G19" s="159">
        <v>2745.7</v>
      </c>
      <c r="H19" s="159">
        <v>2785.8</v>
      </c>
      <c r="I19" s="159">
        <v>2838.6</v>
      </c>
      <c r="J19" s="161">
        <v>2629.8</v>
      </c>
      <c r="K19" s="159">
        <v>2605.9</v>
      </c>
      <c r="L19" s="159">
        <v>2657</v>
      </c>
      <c r="M19" s="159">
        <v>2663.4</v>
      </c>
      <c r="N19" s="159">
        <v>2735.8</v>
      </c>
      <c r="O19" s="159">
        <v>2802.6</v>
      </c>
      <c r="P19" s="160">
        <v>103.9</v>
      </c>
      <c r="Q19" s="160">
        <v>72.400000000000006</v>
      </c>
      <c r="R19" s="162">
        <v>66.8</v>
      </c>
      <c r="S19" s="128"/>
      <c r="T19" s="128"/>
      <c r="U19" s="128"/>
      <c r="V19" s="128"/>
      <c r="W19" s="128"/>
      <c r="X19" s="128"/>
      <c r="Y19" s="128"/>
    </row>
    <row r="20" spans="1:25" ht="16.5" x14ac:dyDescent="0.3">
      <c r="A20" s="198">
        <v>14</v>
      </c>
      <c r="B20" s="106" t="s">
        <v>177</v>
      </c>
      <c r="C20" s="106" t="str">
        <f>VLOOKUP(B20,'Table 16'!B:C,2,0)</f>
        <v>금융, 보험, 부동산, 임대 및 리스업</v>
      </c>
      <c r="D20" s="159">
        <v>10038.299999999999</v>
      </c>
      <c r="E20" s="160">
        <v>9986.7000000000007</v>
      </c>
      <c r="F20" s="159">
        <v>10125.4</v>
      </c>
      <c r="G20" s="159">
        <v>10214.5</v>
      </c>
      <c r="H20" s="159">
        <v>10336.6</v>
      </c>
      <c r="I20" s="159">
        <v>10447.200000000001</v>
      </c>
      <c r="J20" s="161">
        <v>7818.9</v>
      </c>
      <c r="K20" s="159">
        <v>7822.3</v>
      </c>
      <c r="L20" s="159">
        <v>7841.5</v>
      </c>
      <c r="M20" s="159">
        <v>7836.3</v>
      </c>
      <c r="N20" s="159">
        <v>7882.3</v>
      </c>
      <c r="O20" s="159">
        <v>7936</v>
      </c>
      <c r="P20" s="160">
        <v>144.1</v>
      </c>
      <c r="Q20" s="160">
        <v>46</v>
      </c>
      <c r="R20" s="162">
        <v>53.7</v>
      </c>
      <c r="S20" s="128"/>
      <c r="T20" s="128"/>
      <c r="U20" s="128"/>
      <c r="V20" s="128"/>
      <c r="W20" s="128"/>
      <c r="X20" s="128"/>
      <c r="Y20" s="128"/>
    </row>
    <row r="21" spans="1:25" ht="16.5" x14ac:dyDescent="0.3">
      <c r="A21" s="197">
        <v>15</v>
      </c>
      <c r="B21" s="112" t="s">
        <v>178</v>
      </c>
      <c r="C21" s="112" t="str">
        <f>VLOOKUP(B21,'Table 16'!B:C,2,0)</f>
        <v>금융 및 보험업</v>
      </c>
      <c r="D21" s="159">
        <v>4157.3</v>
      </c>
      <c r="E21" s="160">
        <v>4129.8999999999996</v>
      </c>
      <c r="F21" s="159">
        <v>4225.7</v>
      </c>
      <c r="G21" s="159">
        <v>4240.5</v>
      </c>
      <c r="H21" s="159">
        <v>4307.2</v>
      </c>
      <c r="I21" s="159">
        <v>4354.1000000000004</v>
      </c>
      <c r="J21" s="161">
        <v>3245.3</v>
      </c>
      <c r="K21" s="159">
        <v>3251.4</v>
      </c>
      <c r="L21" s="159">
        <v>3273.2</v>
      </c>
      <c r="M21" s="159">
        <v>3239.9</v>
      </c>
      <c r="N21" s="159">
        <v>3257.5</v>
      </c>
      <c r="O21" s="159">
        <v>3290</v>
      </c>
      <c r="P21" s="160">
        <v>84.3</v>
      </c>
      <c r="Q21" s="160">
        <v>17.600000000000001</v>
      </c>
      <c r="R21" s="162">
        <v>32.5</v>
      </c>
      <c r="S21" s="128"/>
      <c r="T21" s="128"/>
      <c r="U21" s="128"/>
      <c r="V21" s="128"/>
      <c r="W21" s="128"/>
      <c r="X21" s="128"/>
      <c r="Y21" s="128"/>
    </row>
    <row r="22" spans="1:25" ht="16.5" x14ac:dyDescent="0.3">
      <c r="A22" s="198">
        <v>16</v>
      </c>
      <c r="B22" s="112" t="s">
        <v>179</v>
      </c>
      <c r="C22" s="112" t="str">
        <f>VLOOKUP(B22,'Table 16'!B:C,2,0)</f>
        <v>부동산, 임대 및 리스업</v>
      </c>
      <c r="D22" s="159">
        <v>5881</v>
      </c>
      <c r="E22" s="160">
        <v>5856.9</v>
      </c>
      <c r="F22" s="159">
        <v>5899.7</v>
      </c>
      <c r="G22" s="159">
        <v>5974</v>
      </c>
      <c r="H22" s="159">
        <v>6029.4</v>
      </c>
      <c r="I22" s="159">
        <v>6093.1</v>
      </c>
      <c r="J22" s="161">
        <v>4576.2</v>
      </c>
      <c r="K22" s="159">
        <v>4573.5</v>
      </c>
      <c r="L22" s="159">
        <v>4570.8999999999996</v>
      </c>
      <c r="M22" s="159">
        <v>4599.2</v>
      </c>
      <c r="N22" s="159">
        <v>4627.6000000000004</v>
      </c>
      <c r="O22" s="159">
        <v>4648.6000000000004</v>
      </c>
      <c r="P22" s="160">
        <v>60.1</v>
      </c>
      <c r="Q22" s="160">
        <v>28.4</v>
      </c>
      <c r="R22" s="162">
        <v>21</v>
      </c>
      <c r="S22" s="128"/>
      <c r="T22" s="128"/>
      <c r="U22" s="128"/>
      <c r="V22" s="128"/>
      <c r="W22" s="128"/>
      <c r="X22" s="128"/>
      <c r="Y22" s="128"/>
    </row>
    <row r="23" spans="1:25" ht="16.5" x14ac:dyDescent="0.3">
      <c r="A23" s="198">
        <v>17</v>
      </c>
      <c r="B23" s="111" t="s">
        <v>180</v>
      </c>
      <c r="C23" s="111" t="str">
        <f>VLOOKUP(B23,'Table 16'!B:C,2,0)</f>
        <v>전문 및 사업 서비스</v>
      </c>
      <c r="D23" s="159">
        <v>5862.6</v>
      </c>
      <c r="E23" s="160">
        <v>5814.9</v>
      </c>
      <c r="F23" s="159">
        <v>5905.9</v>
      </c>
      <c r="G23" s="159">
        <v>6013.8</v>
      </c>
      <c r="H23" s="159">
        <v>6043.5</v>
      </c>
      <c r="I23" s="159">
        <v>6135.1</v>
      </c>
      <c r="J23" s="161">
        <v>5166.3</v>
      </c>
      <c r="K23" s="159">
        <v>5146.6000000000004</v>
      </c>
      <c r="L23" s="159">
        <v>5183.3999999999996</v>
      </c>
      <c r="M23" s="159">
        <v>5226</v>
      </c>
      <c r="N23" s="159">
        <v>5234.3</v>
      </c>
      <c r="O23" s="159">
        <v>5294.8</v>
      </c>
      <c r="P23" s="160">
        <v>106.5</v>
      </c>
      <c r="Q23" s="160">
        <v>8.3000000000000007</v>
      </c>
      <c r="R23" s="162">
        <v>60.5</v>
      </c>
      <c r="S23" s="128"/>
      <c r="T23" s="128"/>
      <c r="U23" s="128"/>
      <c r="V23" s="128"/>
      <c r="W23" s="128"/>
      <c r="X23" s="128"/>
      <c r="Y23" s="128"/>
    </row>
    <row r="24" spans="1:25" ht="16.5" x14ac:dyDescent="0.3">
      <c r="A24" s="198">
        <v>18</v>
      </c>
      <c r="B24" s="113" t="s">
        <v>181</v>
      </c>
      <c r="C24" s="113" t="str">
        <f>VLOOKUP(B24,'Table 16'!B:C,2,0)</f>
        <v>전문, 과학 및 기술 서비스</v>
      </c>
      <c r="D24" s="159">
        <v>3489.5</v>
      </c>
      <c r="E24" s="160">
        <v>3468.4</v>
      </c>
      <c r="F24" s="159">
        <v>3513.5</v>
      </c>
      <c r="G24" s="159">
        <v>3571.3</v>
      </c>
      <c r="H24" s="159">
        <v>3587.1</v>
      </c>
      <c r="I24" s="159">
        <v>3646</v>
      </c>
      <c r="J24" s="161">
        <v>3133</v>
      </c>
      <c r="K24" s="159">
        <v>3121.2</v>
      </c>
      <c r="L24" s="159">
        <v>3142.1</v>
      </c>
      <c r="M24" s="159">
        <v>3173.5</v>
      </c>
      <c r="N24" s="159">
        <v>3179.2</v>
      </c>
      <c r="O24" s="159">
        <v>3227.5</v>
      </c>
      <c r="P24" s="160">
        <v>94.8</v>
      </c>
      <c r="Q24" s="160">
        <v>5.7</v>
      </c>
      <c r="R24" s="162">
        <v>48.2</v>
      </c>
      <c r="S24" s="128"/>
      <c r="T24" s="128"/>
      <c r="U24" s="128"/>
      <c r="V24" s="128"/>
      <c r="W24" s="128"/>
      <c r="X24" s="128"/>
      <c r="Y24" s="128"/>
    </row>
    <row r="25" spans="1:25" ht="16.5" x14ac:dyDescent="0.3">
      <c r="A25" s="198">
        <v>19</v>
      </c>
      <c r="B25" s="113" t="s">
        <v>182</v>
      </c>
      <c r="C25" s="113" t="str">
        <f>VLOOKUP(B25,'Table 16'!B:C,2,0)</f>
        <v>기업 경영 서비스</v>
      </c>
      <c r="D25" s="159">
        <v>858</v>
      </c>
      <c r="E25" s="160">
        <v>835.9</v>
      </c>
      <c r="F25" s="159">
        <v>870.5</v>
      </c>
      <c r="G25" s="159">
        <v>910.3</v>
      </c>
      <c r="H25" s="159">
        <v>913.3</v>
      </c>
      <c r="I25" s="159">
        <v>920</v>
      </c>
      <c r="J25" s="161">
        <v>812.7</v>
      </c>
      <c r="K25" s="159">
        <v>800.2</v>
      </c>
      <c r="L25" s="159">
        <v>819.4</v>
      </c>
      <c r="M25" s="159">
        <v>836.8</v>
      </c>
      <c r="N25" s="159">
        <v>840.8</v>
      </c>
      <c r="O25" s="159">
        <v>846.8</v>
      </c>
      <c r="P25" s="160">
        <v>38.700000000000003</v>
      </c>
      <c r="Q25" s="160">
        <v>4</v>
      </c>
      <c r="R25" s="162">
        <v>6</v>
      </c>
      <c r="S25" s="128"/>
      <c r="T25" s="128"/>
      <c r="U25" s="128"/>
      <c r="V25" s="128"/>
      <c r="W25" s="128"/>
      <c r="X25" s="128"/>
      <c r="Y25" s="128"/>
    </row>
    <row r="26" spans="1:25" ht="16.5" x14ac:dyDescent="0.3">
      <c r="A26" s="198">
        <v>20</v>
      </c>
      <c r="B26" s="113" t="s">
        <v>183</v>
      </c>
      <c r="C26" s="113" t="str">
        <f>VLOOKUP(B26,'Table 16'!B:C,2,0)</f>
        <v>행정 및 폐기물 관리 서비스</v>
      </c>
      <c r="D26" s="159">
        <v>1515.1</v>
      </c>
      <c r="E26" s="160">
        <v>1510.7</v>
      </c>
      <c r="F26" s="159">
        <v>1521.9</v>
      </c>
      <c r="G26" s="159">
        <v>1532.2</v>
      </c>
      <c r="H26" s="159">
        <v>1543</v>
      </c>
      <c r="I26" s="159">
        <v>1569.1</v>
      </c>
      <c r="J26" s="161">
        <v>1233.9000000000001</v>
      </c>
      <c r="K26" s="159">
        <v>1237.0999999999999</v>
      </c>
      <c r="L26" s="159">
        <v>1235.5999999999999</v>
      </c>
      <c r="M26" s="159">
        <v>1231.4000000000001</v>
      </c>
      <c r="N26" s="159">
        <v>1230.5</v>
      </c>
      <c r="O26" s="159">
        <v>1237.7</v>
      </c>
      <c r="P26" s="160">
        <v>-20.8</v>
      </c>
      <c r="Q26" s="160">
        <v>-0.9</v>
      </c>
      <c r="R26" s="162">
        <v>7.2</v>
      </c>
      <c r="S26" s="128"/>
      <c r="T26" s="128"/>
      <c r="U26" s="128"/>
      <c r="V26" s="128"/>
      <c r="W26" s="128"/>
      <c r="X26" s="128"/>
      <c r="Y26" s="128"/>
    </row>
    <row r="27" spans="1:25" ht="16.5" x14ac:dyDescent="0.3">
      <c r="A27" s="198">
        <v>21</v>
      </c>
      <c r="B27" s="106" t="s">
        <v>184</v>
      </c>
      <c r="C27" s="106" t="str">
        <f>VLOOKUP(B27,'Table 16'!B:C,2,0)</f>
        <v>교육, 의료 및 사회 복지 서비스</v>
      </c>
      <c r="D27" s="159">
        <v>4083.9</v>
      </c>
      <c r="E27" s="160">
        <v>4050.2</v>
      </c>
      <c r="F27" s="159">
        <v>4134.3999999999996</v>
      </c>
      <c r="G27" s="159">
        <v>4189.1000000000004</v>
      </c>
      <c r="H27" s="159">
        <v>4244.5</v>
      </c>
      <c r="I27" s="159">
        <v>4322</v>
      </c>
      <c r="J27" s="161">
        <v>3382.9</v>
      </c>
      <c r="K27" s="159">
        <v>3368.9</v>
      </c>
      <c r="L27" s="159">
        <v>3415.1</v>
      </c>
      <c r="M27" s="159">
        <v>3430.7</v>
      </c>
      <c r="N27" s="159">
        <v>3455.5</v>
      </c>
      <c r="O27" s="159">
        <v>3494.8</v>
      </c>
      <c r="P27" s="160">
        <v>187</v>
      </c>
      <c r="Q27" s="160">
        <v>24.8</v>
      </c>
      <c r="R27" s="162">
        <v>39.299999999999997</v>
      </c>
      <c r="S27" s="128"/>
      <c r="T27" s="128"/>
      <c r="U27" s="128"/>
      <c r="V27" s="128"/>
      <c r="W27" s="128"/>
      <c r="X27" s="128"/>
      <c r="Y27" s="128"/>
    </row>
    <row r="28" spans="1:25" ht="16.5" x14ac:dyDescent="0.3">
      <c r="A28" s="197">
        <v>22</v>
      </c>
      <c r="B28" s="112" t="s">
        <v>185</v>
      </c>
      <c r="C28" s="112" t="str">
        <f>VLOOKUP(B28,'Table 16'!B:C,2,0)</f>
        <v>교육 서비스</v>
      </c>
      <c r="D28" s="159">
        <v>495.8</v>
      </c>
      <c r="E28" s="160">
        <v>492.7</v>
      </c>
      <c r="F28" s="159">
        <v>501.7</v>
      </c>
      <c r="G28" s="159">
        <v>508.5</v>
      </c>
      <c r="H28" s="159">
        <v>513.1</v>
      </c>
      <c r="I28" s="159">
        <v>519.9</v>
      </c>
      <c r="J28" s="161">
        <v>409.2</v>
      </c>
      <c r="K28" s="159">
        <v>408.4</v>
      </c>
      <c r="L28" s="159">
        <v>412.9</v>
      </c>
      <c r="M28" s="159">
        <v>415.1</v>
      </c>
      <c r="N28" s="159">
        <v>416.4</v>
      </c>
      <c r="O28" s="159">
        <v>419.5</v>
      </c>
      <c r="P28" s="160">
        <v>29.3</v>
      </c>
      <c r="Q28" s="160">
        <v>1.3</v>
      </c>
      <c r="R28" s="162">
        <v>3.2</v>
      </c>
      <c r="S28" s="128"/>
      <c r="T28" s="128"/>
      <c r="U28" s="128"/>
      <c r="V28" s="128"/>
      <c r="W28" s="128"/>
      <c r="X28" s="128"/>
      <c r="Y28" s="128"/>
    </row>
    <row r="29" spans="1:25" ht="16.5" x14ac:dyDescent="0.3">
      <c r="A29" s="198">
        <v>23</v>
      </c>
      <c r="B29" s="112" t="s">
        <v>186</v>
      </c>
      <c r="C29" s="112" t="str">
        <f>VLOOKUP(B29,'Table 16'!B:C,2,0)</f>
        <v>의료 및 사회 복지 서비스</v>
      </c>
      <c r="D29" s="159">
        <v>3588.2</v>
      </c>
      <c r="E29" s="160">
        <v>3557.4</v>
      </c>
      <c r="F29" s="159">
        <v>3632.7</v>
      </c>
      <c r="G29" s="159">
        <v>3680.6</v>
      </c>
      <c r="H29" s="159">
        <v>3731.4</v>
      </c>
      <c r="I29" s="159">
        <v>3802.1</v>
      </c>
      <c r="J29" s="161">
        <v>2974.1</v>
      </c>
      <c r="K29" s="159">
        <v>2960.8</v>
      </c>
      <c r="L29" s="159">
        <v>3002.6</v>
      </c>
      <c r="M29" s="159">
        <v>3016</v>
      </c>
      <c r="N29" s="159">
        <v>3039.5</v>
      </c>
      <c r="O29" s="159">
        <v>3075.6</v>
      </c>
      <c r="P29" s="160">
        <v>157.80000000000001</v>
      </c>
      <c r="Q29" s="160">
        <v>23.5</v>
      </c>
      <c r="R29" s="162">
        <v>36.1</v>
      </c>
      <c r="S29" s="128"/>
      <c r="T29" s="128"/>
      <c r="U29" s="128"/>
      <c r="V29" s="128"/>
      <c r="W29" s="128"/>
      <c r="X29" s="128"/>
      <c r="Y29" s="128"/>
    </row>
    <row r="30" spans="1:25" ht="16.5" x14ac:dyDescent="0.3">
      <c r="A30" s="198">
        <v>24</v>
      </c>
      <c r="B30" s="106" t="s">
        <v>187</v>
      </c>
      <c r="C30" s="106" t="str">
        <f>VLOOKUP(B30,'Table 16'!B:C,2,0)</f>
        <v>예술, 오락 및 여가 서비스, 숙박 및 음식점업</v>
      </c>
      <c r="D30" s="159">
        <v>2317.1999999999998</v>
      </c>
      <c r="E30" s="160">
        <v>2301.6</v>
      </c>
      <c r="F30" s="159">
        <v>2323.4</v>
      </c>
      <c r="G30" s="159">
        <v>2374.1999999999998</v>
      </c>
      <c r="H30" s="159">
        <v>2385.6</v>
      </c>
      <c r="I30" s="159">
        <v>2435.6</v>
      </c>
      <c r="J30" s="161">
        <v>1738.9</v>
      </c>
      <c r="K30" s="159">
        <v>1733.3</v>
      </c>
      <c r="L30" s="159">
        <v>1739.2</v>
      </c>
      <c r="M30" s="159">
        <v>1758.2</v>
      </c>
      <c r="N30" s="159">
        <v>1742.4</v>
      </c>
      <c r="O30" s="159">
        <v>1775.1</v>
      </c>
      <c r="P30" s="160">
        <v>23.5</v>
      </c>
      <c r="Q30" s="160">
        <v>-15.8</v>
      </c>
      <c r="R30" s="162">
        <v>32.700000000000003</v>
      </c>
      <c r="S30" s="128"/>
      <c r="T30" s="128"/>
      <c r="U30" s="128"/>
      <c r="V30" s="128"/>
      <c r="W30" s="128"/>
      <c r="X30" s="128"/>
      <c r="Y30" s="128"/>
    </row>
    <row r="31" spans="1:25" ht="16.5" x14ac:dyDescent="0.3">
      <c r="A31" s="198">
        <v>25</v>
      </c>
      <c r="B31" s="112" t="s">
        <v>188</v>
      </c>
      <c r="C31" s="112" t="str">
        <f>VLOOKUP(B31,'Table 16'!B:C,2,0)</f>
        <v>예술, 오락 및 여가 서비스</v>
      </c>
      <c r="D31" s="159">
        <v>570.79999999999995</v>
      </c>
      <c r="E31" s="160">
        <v>569.1</v>
      </c>
      <c r="F31" s="159">
        <v>572.9</v>
      </c>
      <c r="G31" s="159">
        <v>595.20000000000005</v>
      </c>
      <c r="H31" s="159">
        <v>599.4</v>
      </c>
      <c r="I31" s="159">
        <v>611.20000000000005</v>
      </c>
      <c r="J31" s="161">
        <v>450.1</v>
      </c>
      <c r="K31" s="159">
        <v>451.5</v>
      </c>
      <c r="L31" s="159">
        <v>452</v>
      </c>
      <c r="M31" s="159">
        <v>463.6</v>
      </c>
      <c r="N31" s="159">
        <v>456.6</v>
      </c>
      <c r="O31" s="159">
        <v>463.9</v>
      </c>
      <c r="P31" s="160">
        <v>14.9</v>
      </c>
      <c r="Q31" s="160">
        <v>-6.9</v>
      </c>
      <c r="R31" s="162">
        <v>7.3</v>
      </c>
      <c r="S31" s="128"/>
      <c r="T31" s="128"/>
      <c r="U31" s="128"/>
      <c r="V31" s="128"/>
      <c r="W31" s="128"/>
      <c r="X31" s="128"/>
      <c r="Y31" s="128"/>
    </row>
    <row r="32" spans="1:25" ht="16.5" x14ac:dyDescent="0.3">
      <c r="A32" s="198">
        <v>26</v>
      </c>
      <c r="B32" s="112" t="s">
        <v>189</v>
      </c>
      <c r="C32" s="112" t="str">
        <f>VLOOKUP(B32,'Table 16'!B:C,2,0)</f>
        <v>숙박 및 음식점업</v>
      </c>
      <c r="D32" s="159">
        <v>1746.4</v>
      </c>
      <c r="E32" s="160">
        <v>1732.5</v>
      </c>
      <c r="F32" s="159">
        <v>1750.5</v>
      </c>
      <c r="G32" s="159">
        <v>1779</v>
      </c>
      <c r="H32" s="159">
        <v>1786.2</v>
      </c>
      <c r="I32" s="159">
        <v>1824.4</v>
      </c>
      <c r="J32" s="161">
        <v>1290.5</v>
      </c>
      <c r="K32" s="159">
        <v>1283.5999999999999</v>
      </c>
      <c r="L32" s="159">
        <v>1288.9000000000001</v>
      </c>
      <c r="M32" s="159">
        <v>1296.9000000000001</v>
      </c>
      <c r="N32" s="159">
        <v>1287.8</v>
      </c>
      <c r="O32" s="159">
        <v>1313.2</v>
      </c>
      <c r="P32" s="160">
        <v>9.1999999999999993</v>
      </c>
      <c r="Q32" s="160">
        <v>-9.1</v>
      </c>
      <c r="R32" s="162">
        <v>25.4</v>
      </c>
      <c r="S32" s="128"/>
      <c r="T32" s="128"/>
      <c r="U32" s="128"/>
      <c r="V32" s="128"/>
      <c r="W32" s="128"/>
      <c r="X32" s="128"/>
      <c r="Y32" s="128"/>
    </row>
    <row r="33" spans="1:25" ht="16.5" x14ac:dyDescent="0.3">
      <c r="A33" s="198">
        <v>27</v>
      </c>
      <c r="B33" s="111" t="s">
        <v>190</v>
      </c>
      <c r="C33" s="111" t="str">
        <f>VLOOKUP(B33,'Table 16'!B:C,2,0)</f>
        <v>기타 서비스; 정부 제외</v>
      </c>
      <c r="D33" s="159">
        <v>1095.4000000000001</v>
      </c>
      <c r="E33" s="160">
        <v>1078.2</v>
      </c>
      <c r="F33" s="159">
        <v>1118.9000000000001</v>
      </c>
      <c r="G33" s="159">
        <v>1115.9000000000001</v>
      </c>
      <c r="H33" s="159">
        <v>1106.5</v>
      </c>
      <c r="I33" s="159">
        <v>1102.9000000000001</v>
      </c>
      <c r="J33" s="161">
        <v>795.9</v>
      </c>
      <c r="K33" s="159">
        <v>784.9</v>
      </c>
      <c r="L33" s="159">
        <v>809.3</v>
      </c>
      <c r="M33" s="159">
        <v>798.1</v>
      </c>
      <c r="N33" s="159">
        <v>782.6</v>
      </c>
      <c r="O33" s="159">
        <v>774.4</v>
      </c>
      <c r="P33" s="160">
        <v>13.5</v>
      </c>
      <c r="Q33" s="160">
        <v>-15.4</v>
      </c>
      <c r="R33" s="162">
        <v>-8.3000000000000007</v>
      </c>
      <c r="S33" s="128"/>
      <c r="T33" s="128"/>
      <c r="U33" s="128"/>
      <c r="V33" s="128"/>
      <c r="W33" s="128"/>
      <c r="X33" s="128"/>
      <c r="Y33" s="128"/>
    </row>
    <row r="34" spans="1:25" ht="16.5" x14ac:dyDescent="0.3">
      <c r="A34" s="197">
        <v>28</v>
      </c>
      <c r="B34" s="105" t="s">
        <v>191</v>
      </c>
      <c r="C34" s="105" t="str">
        <f>VLOOKUP(B34,'Table 16'!B:C,2,0)</f>
        <v>정부</v>
      </c>
      <c r="D34" s="152">
        <v>5427.5</v>
      </c>
      <c r="E34" s="156">
        <v>5389.7</v>
      </c>
      <c r="F34" s="152">
        <v>5462.3</v>
      </c>
      <c r="G34" s="152">
        <v>5534.2</v>
      </c>
      <c r="H34" s="152">
        <v>5586</v>
      </c>
      <c r="I34" s="152">
        <v>5623.9</v>
      </c>
      <c r="J34" s="157">
        <v>4248.6000000000004</v>
      </c>
      <c r="K34" s="152">
        <v>4229.7</v>
      </c>
      <c r="L34" s="152">
        <v>4265.3999999999996</v>
      </c>
      <c r="M34" s="152">
        <v>4299.2</v>
      </c>
      <c r="N34" s="152">
        <v>4290.1000000000004</v>
      </c>
      <c r="O34" s="152">
        <v>4282.2</v>
      </c>
      <c r="P34" s="156">
        <v>117.1</v>
      </c>
      <c r="Q34" s="156">
        <v>-9.1</v>
      </c>
      <c r="R34" s="158">
        <v>-7.9</v>
      </c>
      <c r="S34" s="128"/>
      <c r="T34" s="128"/>
      <c r="U34" s="128"/>
      <c r="V34" s="128"/>
      <c r="W34" s="128"/>
      <c r="X34" s="128"/>
      <c r="Y34" s="128"/>
    </row>
    <row r="35" spans="1:25" ht="16.5" x14ac:dyDescent="0.3">
      <c r="A35" s="197">
        <v>29</v>
      </c>
      <c r="B35" s="111" t="s">
        <v>25</v>
      </c>
      <c r="C35" s="111" t="str">
        <f>VLOOKUP(B35,'Table 16'!B:C,2,0)</f>
        <v>연방</v>
      </c>
      <c r="D35" s="159">
        <v>1632.2</v>
      </c>
      <c r="E35" s="160">
        <v>1611</v>
      </c>
      <c r="F35" s="159">
        <v>1648.9</v>
      </c>
      <c r="G35" s="159">
        <v>1680.4</v>
      </c>
      <c r="H35" s="159">
        <v>1674.2</v>
      </c>
      <c r="I35" s="159">
        <v>1682.3</v>
      </c>
      <c r="J35" s="161">
        <v>1283.0999999999999</v>
      </c>
      <c r="K35" s="159">
        <v>1270.4000000000001</v>
      </c>
      <c r="L35" s="159">
        <v>1291.5999999999999</v>
      </c>
      <c r="M35" s="159">
        <v>1307.5</v>
      </c>
      <c r="N35" s="159">
        <v>1280.9000000000001</v>
      </c>
      <c r="O35" s="159">
        <v>1261.4000000000001</v>
      </c>
      <c r="P35" s="160">
        <v>34.799999999999997</v>
      </c>
      <c r="Q35" s="160">
        <v>-26.5</v>
      </c>
      <c r="R35" s="162">
        <v>-19.5</v>
      </c>
      <c r="S35" s="128"/>
      <c r="T35" s="128"/>
      <c r="U35" s="128"/>
      <c r="V35" s="128"/>
      <c r="W35" s="128"/>
      <c r="X35" s="128"/>
      <c r="Y35" s="128"/>
    </row>
    <row r="36" spans="1:25" ht="16.5" x14ac:dyDescent="0.3">
      <c r="A36" s="197">
        <v>30</v>
      </c>
      <c r="B36" s="111" t="s">
        <v>28</v>
      </c>
      <c r="C36" s="111" t="str">
        <f>VLOOKUP(B36,'Table 16'!B:C,2,0)</f>
        <v>주 및 지방</v>
      </c>
      <c r="D36" s="159">
        <v>3795.3</v>
      </c>
      <c r="E36" s="160">
        <v>3778.8</v>
      </c>
      <c r="F36" s="159">
        <v>3813.4</v>
      </c>
      <c r="G36" s="159">
        <v>3853.8</v>
      </c>
      <c r="H36" s="159">
        <v>3911.8</v>
      </c>
      <c r="I36" s="159">
        <v>3941.6</v>
      </c>
      <c r="J36" s="161">
        <v>2964.1</v>
      </c>
      <c r="K36" s="159">
        <v>2957.8</v>
      </c>
      <c r="L36" s="159">
        <v>2972.4</v>
      </c>
      <c r="M36" s="159">
        <v>2990.4</v>
      </c>
      <c r="N36" s="159">
        <v>3007.8</v>
      </c>
      <c r="O36" s="159">
        <v>3019.7</v>
      </c>
      <c r="P36" s="160">
        <v>82.3</v>
      </c>
      <c r="Q36" s="160">
        <v>17.399999999999999</v>
      </c>
      <c r="R36" s="162">
        <v>11.9</v>
      </c>
      <c r="S36" s="128"/>
      <c r="T36" s="128"/>
      <c r="U36" s="128"/>
      <c r="V36" s="128"/>
      <c r="W36" s="128"/>
      <c r="X36" s="128"/>
      <c r="Y36" s="128"/>
    </row>
    <row r="37" spans="1:25" ht="16.5" x14ac:dyDescent="0.3">
      <c r="A37" s="197"/>
      <c r="B37" s="119" t="s">
        <v>29</v>
      </c>
      <c r="C37" s="119" t="str">
        <f>VLOOKUP(B37,'Table 16'!B:C,2,0)</f>
        <v>부록:</v>
      </c>
      <c r="D37" s="152"/>
      <c r="E37" s="156"/>
      <c r="F37" s="152"/>
      <c r="G37" s="152"/>
      <c r="H37" s="152"/>
      <c r="I37" s="152"/>
      <c r="J37" s="157"/>
      <c r="K37" s="152"/>
      <c r="L37" s="152"/>
      <c r="M37" s="152"/>
      <c r="N37" s="152"/>
      <c r="O37" s="152"/>
      <c r="P37" s="156"/>
      <c r="Q37" s="156"/>
      <c r="R37" s="158"/>
      <c r="S37" s="128"/>
      <c r="T37" s="128"/>
      <c r="U37" s="128"/>
      <c r="V37" s="128"/>
      <c r="W37" s="128"/>
      <c r="X37" s="128"/>
      <c r="Y37" s="128"/>
    </row>
    <row r="38" spans="1:25" ht="17.25" x14ac:dyDescent="0.3">
      <c r="A38" s="198">
        <v>31</v>
      </c>
      <c r="B38" s="111" t="s">
        <v>279</v>
      </c>
      <c r="C38" s="111" t="str">
        <f>VLOOKUP(B38,'Table 16'!B:C,2,0)</f>
        <v>민간 상품 생산 산업</v>
      </c>
      <c r="D38" s="159">
        <v>10986.4</v>
      </c>
      <c r="E38" s="160">
        <v>10990</v>
      </c>
      <c r="F38" s="159">
        <v>10977.1</v>
      </c>
      <c r="G38" s="159">
        <v>11026</v>
      </c>
      <c r="H38" s="159">
        <v>11143.3</v>
      </c>
      <c r="I38" s="159">
        <v>11075.8</v>
      </c>
      <c r="J38" s="161">
        <v>8423.7999999999993</v>
      </c>
      <c r="K38" s="159">
        <v>8433.7999999999993</v>
      </c>
      <c r="L38" s="159">
        <v>8419.5</v>
      </c>
      <c r="M38" s="159">
        <v>8420.4</v>
      </c>
      <c r="N38" s="159">
        <v>8401.5</v>
      </c>
      <c r="O38" s="159">
        <v>8414.7000000000007</v>
      </c>
      <c r="P38" s="160">
        <v>86.9</v>
      </c>
      <c r="Q38" s="160">
        <v>-18.899999999999999</v>
      </c>
      <c r="R38" s="162">
        <v>13.1</v>
      </c>
      <c r="S38" s="128"/>
      <c r="T38" s="128"/>
      <c r="U38" s="128"/>
      <c r="V38" s="128"/>
      <c r="W38" s="128"/>
      <c r="X38" s="128"/>
      <c r="Y38" s="128"/>
    </row>
    <row r="39" spans="1:25" ht="17.25" x14ac:dyDescent="0.3">
      <c r="A39" s="207">
        <v>32</v>
      </c>
      <c r="B39" s="244" t="s">
        <v>280</v>
      </c>
      <c r="C39" s="244" t="str">
        <f>VLOOKUP(B39,'Table 16'!B:C,2,0)</f>
        <v>민간 서비스 생산 산업</v>
      </c>
      <c r="D39" s="163">
        <v>34322.699999999997</v>
      </c>
      <c r="E39" s="164">
        <v>34056.400000000001</v>
      </c>
      <c r="F39" s="163">
        <v>34633.800000000003</v>
      </c>
      <c r="G39" s="163">
        <v>35057.300000000003</v>
      </c>
      <c r="H39" s="163">
        <v>35426.1</v>
      </c>
      <c r="I39" s="163">
        <v>35863.599999999999</v>
      </c>
      <c r="J39" s="165">
        <v>27773</v>
      </c>
      <c r="K39" s="163">
        <v>27652.799999999999</v>
      </c>
      <c r="L39" s="163">
        <v>27933.4</v>
      </c>
      <c r="M39" s="163">
        <v>28036.400000000001</v>
      </c>
      <c r="N39" s="163">
        <v>28124.799999999999</v>
      </c>
      <c r="O39" s="163">
        <v>28240.6</v>
      </c>
      <c r="P39" s="164">
        <v>715.1</v>
      </c>
      <c r="Q39" s="164">
        <v>88.4</v>
      </c>
      <c r="R39" s="166">
        <v>115.8</v>
      </c>
      <c r="S39" s="128"/>
      <c r="T39" s="128"/>
      <c r="U39" s="128"/>
      <c r="V39" s="128"/>
      <c r="W39" s="128"/>
      <c r="X39" s="128"/>
      <c r="Y39" s="128"/>
    </row>
    <row r="40" spans="1:25" ht="15" customHeight="1" x14ac:dyDescent="0.3">
      <c r="A40" s="261"/>
      <c r="B40" s="261"/>
      <c r="C40" s="261"/>
      <c r="D40" s="261"/>
      <c r="E40" s="261"/>
      <c r="F40" s="261"/>
      <c r="G40" s="261"/>
      <c r="H40" s="261"/>
      <c r="I40" s="261"/>
      <c r="J40" s="261"/>
      <c r="K40" s="261"/>
      <c r="L40" s="261"/>
      <c r="M40" s="261"/>
      <c r="N40" s="261"/>
      <c r="O40" s="261"/>
      <c r="P40" s="261"/>
      <c r="Q40" s="261"/>
      <c r="R40" s="261"/>
      <c r="S40" s="167"/>
      <c r="T40" s="167"/>
      <c r="U40" s="167"/>
      <c r="V40" s="127"/>
    </row>
    <row r="41" spans="1:25" s="151" customFormat="1" ht="16.5" x14ac:dyDescent="0.3">
      <c r="A41" s="464" t="s">
        <v>192</v>
      </c>
      <c r="B41" s="261"/>
      <c r="C41" s="261"/>
      <c r="D41" s="261"/>
      <c r="E41" s="261"/>
      <c r="F41" s="261"/>
      <c r="G41" s="261"/>
      <c r="H41" s="261"/>
      <c r="I41" s="261"/>
      <c r="J41" s="261"/>
      <c r="K41" s="261"/>
      <c r="L41" s="261"/>
      <c r="M41" s="261"/>
      <c r="N41" s="261"/>
      <c r="O41" s="261"/>
      <c r="P41" s="261"/>
      <c r="Q41" s="261"/>
      <c r="R41" s="261"/>
      <c r="S41" s="168"/>
      <c r="T41" s="168"/>
      <c r="U41" s="168"/>
      <c r="V41" s="168"/>
    </row>
    <row r="42" spans="1:25" s="151" customFormat="1" ht="16.5" x14ac:dyDescent="0.3">
      <c r="A42" s="464" t="str">
        <f>IF(A41='Table 12'!$A$40,'Table 12'!$A$41)</f>
        <v xml:space="preserve"> 농림어업과 수렵업, 광업, 건설업 및 제조업을 구성됩니다.</v>
      </c>
      <c r="B42" s="261"/>
      <c r="C42" s="261"/>
      <c r="D42" s="261"/>
      <c r="E42" s="261"/>
      <c r="F42" s="261"/>
      <c r="G42" s="261"/>
      <c r="H42" s="261"/>
      <c r="I42" s="261"/>
      <c r="J42" s="261"/>
      <c r="K42" s="261"/>
      <c r="L42" s="261"/>
      <c r="M42" s="261"/>
      <c r="N42" s="261"/>
      <c r="O42" s="261"/>
      <c r="P42" s="261"/>
      <c r="Q42" s="261"/>
      <c r="R42" s="261"/>
      <c r="S42" s="168"/>
      <c r="T42" s="168"/>
      <c r="U42" s="168"/>
      <c r="V42" s="168"/>
    </row>
    <row r="43" spans="1:25" s="151" customFormat="1" ht="16.5" x14ac:dyDescent="0.3">
      <c r="A43" s="464"/>
      <c r="B43" s="261"/>
      <c r="C43" s="261"/>
      <c r="D43" s="261"/>
      <c r="E43" s="261"/>
      <c r="F43" s="261"/>
      <c r="G43" s="261"/>
      <c r="H43" s="261"/>
      <c r="I43" s="261"/>
      <c r="J43" s="261"/>
      <c r="K43" s="261"/>
      <c r="L43" s="261"/>
      <c r="M43" s="261"/>
      <c r="N43" s="261"/>
      <c r="O43" s="261"/>
      <c r="P43" s="261"/>
      <c r="Q43" s="261"/>
      <c r="R43" s="261"/>
      <c r="S43" s="168"/>
      <c r="T43" s="168"/>
      <c r="U43" s="168"/>
      <c r="V43" s="168"/>
    </row>
    <row r="44" spans="1:25" s="151" customFormat="1" ht="16.5" x14ac:dyDescent="0.3">
      <c r="A44" s="465" t="s">
        <v>281</v>
      </c>
      <c r="B44" s="262"/>
      <c r="C44" s="262"/>
      <c r="D44" s="262"/>
      <c r="E44" s="262"/>
      <c r="F44" s="262"/>
      <c r="G44" s="262"/>
      <c r="H44" s="262"/>
      <c r="I44" s="262"/>
      <c r="J44" s="262"/>
      <c r="K44" s="262"/>
      <c r="L44" s="262"/>
      <c r="M44" s="262"/>
      <c r="N44" s="262"/>
      <c r="O44" s="262"/>
      <c r="P44" s="262"/>
      <c r="Q44" s="262"/>
      <c r="R44" s="262"/>
      <c r="S44" s="168"/>
      <c r="T44" s="168"/>
      <c r="U44" s="168"/>
      <c r="V44" s="168"/>
    </row>
    <row r="45" spans="1:25" s="151" customFormat="1" ht="16.5" x14ac:dyDescent="0.3">
      <c r="A45" s="465" t="str">
        <f>IF(A44='Table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5" s="262"/>
      <c r="C45" s="262"/>
      <c r="D45" s="262"/>
      <c r="E45" s="262"/>
      <c r="F45" s="262"/>
      <c r="G45" s="262"/>
      <c r="H45" s="262"/>
      <c r="I45" s="262"/>
      <c r="J45" s="262"/>
      <c r="K45" s="262"/>
      <c r="L45" s="262"/>
      <c r="M45" s="262"/>
      <c r="N45" s="262"/>
      <c r="O45" s="262"/>
      <c r="P45" s="262"/>
      <c r="Q45" s="262"/>
      <c r="R45" s="262"/>
      <c r="S45" s="168"/>
      <c r="T45" s="168"/>
      <c r="U45" s="168"/>
      <c r="V45" s="168"/>
    </row>
    <row r="46" spans="1:25" s="151" customFormat="1" ht="16.5" x14ac:dyDescent="0.3">
      <c r="A46" s="465"/>
      <c r="B46" s="262"/>
      <c r="C46" s="262"/>
      <c r="D46" s="262"/>
      <c r="E46" s="262"/>
      <c r="F46" s="262"/>
      <c r="G46" s="262"/>
      <c r="H46" s="262"/>
      <c r="I46" s="262"/>
      <c r="J46" s="262"/>
      <c r="K46" s="262"/>
      <c r="L46" s="262"/>
      <c r="M46" s="262"/>
      <c r="N46" s="262"/>
      <c r="O46" s="262"/>
      <c r="P46" s="262"/>
      <c r="Q46" s="262"/>
      <c r="R46" s="262"/>
      <c r="S46" s="168"/>
      <c r="T46" s="168"/>
      <c r="U46" s="168"/>
      <c r="V46" s="168"/>
    </row>
    <row r="47" spans="1:25" ht="16.5" x14ac:dyDescent="0.25">
      <c r="A47" s="466" t="s">
        <v>97</v>
      </c>
      <c r="B47" s="265"/>
      <c r="C47" s="265"/>
      <c r="D47" s="265"/>
      <c r="E47" s="265"/>
      <c r="F47" s="265"/>
      <c r="G47" s="265"/>
      <c r="H47" s="265"/>
      <c r="I47" s="265"/>
      <c r="J47" s="265"/>
      <c r="K47" s="265"/>
      <c r="L47" s="265"/>
      <c r="M47" s="265"/>
      <c r="N47" s="265"/>
      <c r="O47" s="265"/>
      <c r="P47" s="265"/>
      <c r="Q47" s="265"/>
      <c r="R47" s="265"/>
      <c r="S47" s="169"/>
      <c r="T47" s="169"/>
      <c r="U47" s="169"/>
      <c r="V47" s="151"/>
    </row>
    <row r="48" spans="1:25" x14ac:dyDescent="0.25">
      <c r="B48" s="125" t="s">
        <v>114</v>
      </c>
      <c r="G48" s="169"/>
      <c r="H48" s="169"/>
      <c r="I48" s="169"/>
      <c r="J48" s="169"/>
      <c r="K48" s="169"/>
      <c r="L48" s="169"/>
      <c r="M48" s="169"/>
      <c r="N48" s="169"/>
      <c r="O48" s="169"/>
      <c r="P48" s="169"/>
      <c r="Q48" s="169"/>
      <c r="R48" s="169"/>
      <c r="S48" s="169"/>
      <c r="T48" s="169"/>
      <c r="U48" s="169"/>
      <c r="V48" s="151"/>
    </row>
    <row r="49" spans="2:2" x14ac:dyDescent="0.25">
      <c r="B49" s="125" t="s">
        <v>193</v>
      </c>
    </row>
  </sheetData>
  <mergeCells count="15">
    <mergeCell ref="J3:R3"/>
    <mergeCell ref="J4:J6"/>
    <mergeCell ref="K4:O4"/>
    <mergeCell ref="K5:M5"/>
    <mergeCell ref="N5:O5"/>
    <mergeCell ref="P4:R4"/>
    <mergeCell ref="P5:P6"/>
    <mergeCell ref="Q5:R5"/>
    <mergeCell ref="A3:A6"/>
    <mergeCell ref="B3:B6"/>
    <mergeCell ref="D3:I3"/>
    <mergeCell ref="D4:D6"/>
    <mergeCell ref="E4:I4"/>
    <mergeCell ref="E5:G5"/>
    <mergeCell ref="H5:I5"/>
  </mergeCells>
  <phoneticPr fontId="21" type="noConversion"/>
  <pageMargins left="0.2" right="0.2" top="0.3" bottom="0.3" header="0" footer="0"/>
  <pageSetup scale="48" orientation="portrait" r:id="rId1"/>
  <headerFooter alignWithMargins="0"/>
  <customProperties>
    <customPr name="SourceTableID" r:id="rId2"/>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V46"/>
  <sheetViews>
    <sheetView showGridLines="0" zoomScaleNormal="100" workbookViewId="0"/>
  </sheetViews>
  <sheetFormatPr defaultColWidth="9.125" defaultRowHeight="16.5" x14ac:dyDescent="0.3"/>
  <cols>
    <col min="1" max="1" width="4.75" customWidth="1"/>
    <col min="2" max="3" width="64.75" customWidth="1"/>
    <col min="4" max="22" width="6.625" customWidth="1"/>
  </cols>
  <sheetData>
    <row r="1" spans="1:22" s="292" customFormat="1" ht="26.25" x14ac:dyDescent="0.3">
      <c r="A1" s="294" t="s">
        <v>196</v>
      </c>
      <c r="B1" s="294"/>
      <c r="C1" s="294"/>
      <c r="D1" s="294"/>
      <c r="E1" s="294"/>
      <c r="F1" s="294"/>
      <c r="G1" s="294"/>
      <c r="H1" s="294"/>
      <c r="I1" s="294"/>
      <c r="J1" s="294"/>
      <c r="K1" s="294"/>
      <c r="L1" s="294"/>
      <c r="M1" s="294"/>
      <c r="N1" s="294"/>
      <c r="O1" s="294"/>
      <c r="P1" s="294"/>
      <c r="Q1" s="294"/>
      <c r="R1" s="294"/>
      <c r="S1" s="294"/>
      <c r="T1" s="294"/>
      <c r="U1" s="294"/>
      <c r="V1" s="294"/>
    </row>
    <row r="2" spans="1:22" s="292" customFormat="1" ht="26.25" x14ac:dyDescent="0.3">
      <c r="A2" s="294" t="str">
        <f>VLOOKUP(A1,Contents!$B:$C,2,0)</f>
        <v>산업 그룹별 총산출에 대한 물가지수: 전기대비 백분율 변화</v>
      </c>
      <c r="B2" s="294"/>
      <c r="C2" s="294"/>
      <c r="D2" s="294"/>
      <c r="E2" s="294"/>
      <c r="F2" s="294"/>
      <c r="G2" s="294"/>
      <c r="H2" s="294"/>
      <c r="I2" s="294"/>
      <c r="J2" s="294"/>
      <c r="K2" s="294"/>
      <c r="L2" s="294"/>
      <c r="M2" s="294"/>
      <c r="N2" s="294"/>
      <c r="O2" s="294"/>
      <c r="P2" s="294"/>
      <c r="Q2" s="294"/>
      <c r="R2" s="294"/>
      <c r="S2" s="294"/>
      <c r="T2" s="294"/>
      <c r="U2" s="294"/>
      <c r="V2" s="294"/>
    </row>
    <row r="3" spans="1:22" ht="15" customHeight="1" x14ac:dyDescent="0.3">
      <c r="A3" s="388" t="s">
        <v>96</v>
      </c>
      <c r="B3" s="391"/>
      <c r="C3" s="279"/>
      <c r="D3" s="318">
        <v>2022</v>
      </c>
      <c r="E3" s="318">
        <v>2023</v>
      </c>
      <c r="F3" s="318">
        <v>2024</v>
      </c>
      <c r="G3" s="401" t="s">
        <v>285</v>
      </c>
      <c r="H3" s="402" t="s">
        <v>111</v>
      </c>
      <c r="I3" s="402" t="s">
        <v>111</v>
      </c>
      <c r="J3" s="402" t="s">
        <v>111</v>
      </c>
      <c r="K3" s="402" t="s">
        <v>111</v>
      </c>
      <c r="L3" s="402" t="s">
        <v>111</v>
      </c>
      <c r="M3" s="402" t="s">
        <v>111</v>
      </c>
      <c r="N3" s="402" t="s">
        <v>111</v>
      </c>
      <c r="O3" s="402" t="s">
        <v>111</v>
      </c>
      <c r="P3" s="402" t="s">
        <v>111</v>
      </c>
      <c r="Q3" s="402" t="s">
        <v>111</v>
      </c>
      <c r="R3" s="402" t="s">
        <v>111</v>
      </c>
      <c r="S3" s="402" t="s">
        <v>111</v>
      </c>
      <c r="T3" s="402" t="s">
        <v>111</v>
      </c>
      <c r="U3" s="402" t="s">
        <v>111</v>
      </c>
      <c r="V3" s="403" t="s">
        <v>111</v>
      </c>
    </row>
    <row r="4" spans="1:22" ht="15" customHeight="1" x14ac:dyDescent="0.3">
      <c r="A4" s="389" t="s">
        <v>96</v>
      </c>
      <c r="B4" s="392"/>
      <c r="C4" s="280"/>
      <c r="D4" s="319">
        <v>2022</v>
      </c>
      <c r="E4" s="319">
        <v>2023</v>
      </c>
      <c r="F4" s="319">
        <v>2024</v>
      </c>
      <c r="G4" s="324">
        <v>2021</v>
      </c>
      <c r="H4" s="324">
        <v>2021</v>
      </c>
      <c r="I4" s="324">
        <v>2022</v>
      </c>
      <c r="J4" s="324">
        <v>2022</v>
      </c>
      <c r="K4" s="324">
        <v>2022</v>
      </c>
      <c r="L4" s="324">
        <v>2022</v>
      </c>
      <c r="M4" s="324">
        <v>2023</v>
      </c>
      <c r="N4" s="324">
        <v>2023</v>
      </c>
      <c r="O4" s="324">
        <v>2023</v>
      </c>
      <c r="P4" s="324">
        <v>2023</v>
      </c>
      <c r="Q4" s="324">
        <v>2024</v>
      </c>
      <c r="R4" s="324">
        <v>2024</v>
      </c>
      <c r="S4" s="324">
        <v>2024</v>
      </c>
      <c r="T4" s="324">
        <v>2024</v>
      </c>
      <c r="U4" s="324">
        <v>2025</v>
      </c>
      <c r="V4" s="324">
        <v>2025</v>
      </c>
    </row>
    <row r="5" spans="1:22" ht="15" customHeight="1" x14ac:dyDescent="0.3">
      <c r="A5" s="390" t="s">
        <v>96</v>
      </c>
      <c r="B5" s="393"/>
      <c r="C5" s="281"/>
      <c r="D5" s="320">
        <v>2022</v>
      </c>
      <c r="E5" s="320">
        <v>2023</v>
      </c>
      <c r="F5" s="320">
        <v>2024</v>
      </c>
      <c r="G5" s="64" t="s">
        <v>100</v>
      </c>
      <c r="H5" s="64" t="s">
        <v>99</v>
      </c>
      <c r="I5" s="64" t="s">
        <v>102</v>
      </c>
      <c r="J5" s="64" t="s">
        <v>101</v>
      </c>
      <c r="K5" s="64" t="s">
        <v>100</v>
      </c>
      <c r="L5" s="64" t="s">
        <v>99</v>
      </c>
      <c r="M5" s="64" t="s">
        <v>102</v>
      </c>
      <c r="N5" s="64" t="s">
        <v>101</v>
      </c>
      <c r="O5" s="64" t="s">
        <v>100</v>
      </c>
      <c r="P5" s="64" t="s">
        <v>99</v>
      </c>
      <c r="Q5" s="64" t="s">
        <v>102</v>
      </c>
      <c r="R5" s="64" t="s">
        <v>101</v>
      </c>
      <c r="S5" s="64" t="s">
        <v>100</v>
      </c>
      <c r="T5" s="64" t="s">
        <v>99</v>
      </c>
      <c r="U5" s="64" t="s">
        <v>102</v>
      </c>
      <c r="V5" s="64" t="s">
        <v>101</v>
      </c>
    </row>
    <row r="6" spans="1:22" x14ac:dyDescent="0.3">
      <c r="A6" s="197">
        <v>1</v>
      </c>
      <c r="B6" s="104" t="s">
        <v>172</v>
      </c>
      <c r="C6" s="457" t="str">
        <f>VLOOKUP(B6,'Table 17'!B:C,2,0)</f>
        <v>전산업</v>
      </c>
      <c r="D6" s="115">
        <v>8.3000000000000007</v>
      </c>
      <c r="E6" s="115">
        <v>1.5</v>
      </c>
      <c r="F6" s="116">
        <v>2.2000000000000002</v>
      </c>
      <c r="G6" s="115">
        <v>8.5</v>
      </c>
      <c r="H6" s="115">
        <v>8.1</v>
      </c>
      <c r="I6" s="115">
        <v>10.6</v>
      </c>
      <c r="J6" s="115">
        <v>11.4</v>
      </c>
      <c r="K6" s="115">
        <v>2.6</v>
      </c>
      <c r="L6" s="115">
        <v>0.2</v>
      </c>
      <c r="M6" s="115">
        <v>0.6</v>
      </c>
      <c r="N6" s="115">
        <v>-0.6</v>
      </c>
      <c r="O6" s="115">
        <v>2.9</v>
      </c>
      <c r="P6" s="115">
        <v>1.1000000000000001</v>
      </c>
      <c r="Q6" s="115">
        <v>2.8</v>
      </c>
      <c r="R6" s="115">
        <v>2.7</v>
      </c>
      <c r="S6" s="115">
        <v>2.1</v>
      </c>
      <c r="T6" s="115">
        <v>2.9</v>
      </c>
      <c r="U6" s="115">
        <v>3.6</v>
      </c>
      <c r="V6" s="116">
        <v>2</v>
      </c>
    </row>
    <row r="7" spans="1:22" x14ac:dyDescent="0.3">
      <c r="A7" s="197">
        <v>2</v>
      </c>
      <c r="B7" s="105" t="s">
        <v>173</v>
      </c>
      <c r="C7" s="105" t="str">
        <f>VLOOKUP(B7,'Table 17'!B:C,2,0)</f>
        <v>민간 산업</v>
      </c>
      <c r="D7" s="115">
        <v>8.4</v>
      </c>
      <c r="E7" s="115">
        <v>1.3</v>
      </c>
      <c r="F7" s="116">
        <v>2.1</v>
      </c>
      <c r="G7" s="115">
        <v>8.6</v>
      </c>
      <c r="H7" s="115">
        <v>8.3000000000000007</v>
      </c>
      <c r="I7" s="115">
        <v>10.9</v>
      </c>
      <c r="J7" s="115">
        <v>11.4</v>
      </c>
      <c r="K7" s="115">
        <v>2.6</v>
      </c>
      <c r="L7" s="115">
        <v>0</v>
      </c>
      <c r="M7" s="115">
        <v>0.4</v>
      </c>
      <c r="N7" s="115">
        <v>-0.7</v>
      </c>
      <c r="O7" s="115">
        <v>2.5</v>
      </c>
      <c r="P7" s="115">
        <v>1</v>
      </c>
      <c r="Q7" s="115">
        <v>2.6</v>
      </c>
      <c r="R7" s="115">
        <v>2.8</v>
      </c>
      <c r="S7" s="115">
        <v>2.1</v>
      </c>
      <c r="T7" s="115">
        <v>3</v>
      </c>
      <c r="U7" s="115">
        <v>3.5</v>
      </c>
      <c r="V7" s="116">
        <v>1.8</v>
      </c>
    </row>
    <row r="8" spans="1:22" x14ac:dyDescent="0.3">
      <c r="A8" s="197">
        <v>3</v>
      </c>
      <c r="B8" s="106" t="s">
        <v>174</v>
      </c>
      <c r="C8" s="106" t="str">
        <f>VLOOKUP(B8,'Table 17'!B:C,2,0)</f>
        <v>농립어업 및 수렵업</v>
      </c>
      <c r="D8" s="170">
        <v>23.9</v>
      </c>
      <c r="E8" s="107">
        <v>-5.2</v>
      </c>
      <c r="F8" s="108">
        <v>-3.2</v>
      </c>
      <c r="G8" s="109">
        <v>17.399999999999999</v>
      </c>
      <c r="H8" s="107">
        <v>0.4</v>
      </c>
      <c r="I8" s="107">
        <v>50.2</v>
      </c>
      <c r="J8" s="107">
        <v>34.299999999999997</v>
      </c>
      <c r="K8" s="107">
        <v>6.9</v>
      </c>
      <c r="L8" s="109">
        <v>2.5</v>
      </c>
      <c r="M8" s="107">
        <v>-17</v>
      </c>
      <c r="N8" s="107">
        <v>-13</v>
      </c>
      <c r="O8" s="107">
        <v>-4</v>
      </c>
      <c r="P8" s="109">
        <v>-10</v>
      </c>
      <c r="Q8" s="107">
        <v>-4.2</v>
      </c>
      <c r="R8" s="107">
        <v>-2.7</v>
      </c>
      <c r="S8" s="107">
        <v>7.3</v>
      </c>
      <c r="T8" s="109">
        <v>13.4</v>
      </c>
      <c r="U8" s="107">
        <v>14.7</v>
      </c>
      <c r="V8" s="110">
        <v>-11.6</v>
      </c>
    </row>
    <row r="9" spans="1:22" x14ac:dyDescent="0.3">
      <c r="A9" s="197">
        <v>4</v>
      </c>
      <c r="B9" s="111" t="s">
        <v>175</v>
      </c>
      <c r="C9" s="111" t="str">
        <f>VLOOKUP(B9,'Table 17'!B:C,2,0)</f>
        <v>광업</v>
      </c>
      <c r="D9" s="170">
        <v>33.700000000000003</v>
      </c>
      <c r="E9" s="107">
        <v>-24.4</v>
      </c>
      <c r="F9" s="108">
        <v>-2.2999999999999998</v>
      </c>
      <c r="G9" s="109">
        <v>39.9</v>
      </c>
      <c r="H9" s="107">
        <v>69</v>
      </c>
      <c r="I9" s="107">
        <v>35.9</v>
      </c>
      <c r="J9" s="107">
        <v>88.7</v>
      </c>
      <c r="K9" s="107">
        <v>-18.600000000000001</v>
      </c>
      <c r="L9" s="109">
        <v>-47.2</v>
      </c>
      <c r="M9" s="107">
        <v>-34.4</v>
      </c>
      <c r="N9" s="107">
        <v>-37.4</v>
      </c>
      <c r="O9" s="107">
        <v>15.2</v>
      </c>
      <c r="P9" s="109">
        <v>5.7</v>
      </c>
      <c r="Q9" s="107">
        <v>-8</v>
      </c>
      <c r="R9" s="107">
        <v>7.2</v>
      </c>
      <c r="S9" s="107">
        <v>-9.4</v>
      </c>
      <c r="T9" s="109">
        <v>-1.7</v>
      </c>
      <c r="U9" s="107">
        <v>35.700000000000003</v>
      </c>
      <c r="V9" s="110">
        <v>-31.6</v>
      </c>
    </row>
    <row r="10" spans="1:22" x14ac:dyDescent="0.3">
      <c r="A10" s="197">
        <v>5</v>
      </c>
      <c r="B10" s="111" t="s">
        <v>141</v>
      </c>
      <c r="C10" s="111" t="str">
        <f>VLOOKUP(B10,'Table 17'!B:C,2,0)</f>
        <v>유틸리티업</v>
      </c>
      <c r="D10" s="170">
        <v>13.9</v>
      </c>
      <c r="E10" s="107">
        <v>-6.9</v>
      </c>
      <c r="F10" s="108">
        <v>-2.5</v>
      </c>
      <c r="G10" s="109">
        <v>15</v>
      </c>
      <c r="H10" s="107">
        <v>19.5</v>
      </c>
      <c r="I10" s="107">
        <v>-9.8000000000000007</v>
      </c>
      <c r="J10" s="107">
        <v>73.5</v>
      </c>
      <c r="K10" s="107">
        <v>18.399999999999999</v>
      </c>
      <c r="L10" s="109">
        <v>-21.8</v>
      </c>
      <c r="M10" s="107">
        <v>-11.7</v>
      </c>
      <c r="N10" s="107">
        <v>-32.6</v>
      </c>
      <c r="O10" s="107">
        <v>36.700000000000003</v>
      </c>
      <c r="P10" s="109">
        <v>-20</v>
      </c>
      <c r="Q10" s="107">
        <v>4.7</v>
      </c>
      <c r="R10" s="107">
        <v>-2.7</v>
      </c>
      <c r="S10" s="107">
        <v>-2.8</v>
      </c>
      <c r="T10" s="109">
        <v>0</v>
      </c>
      <c r="U10" s="107">
        <v>14.1</v>
      </c>
      <c r="V10" s="110">
        <v>7</v>
      </c>
    </row>
    <row r="11" spans="1:22" x14ac:dyDescent="0.3">
      <c r="A11" s="197">
        <v>6</v>
      </c>
      <c r="B11" s="111" t="s">
        <v>176</v>
      </c>
      <c r="C11" s="111" t="str">
        <f>VLOOKUP(B11,'Table 17'!B:C,2,0)</f>
        <v>건설업</v>
      </c>
      <c r="D11" s="170">
        <v>14.9</v>
      </c>
      <c r="E11" s="107">
        <v>4.2</v>
      </c>
      <c r="F11" s="108">
        <v>1.4</v>
      </c>
      <c r="G11" s="109">
        <v>11.7</v>
      </c>
      <c r="H11" s="107">
        <v>18.2</v>
      </c>
      <c r="I11" s="107">
        <v>16.600000000000001</v>
      </c>
      <c r="J11" s="107">
        <v>17.5</v>
      </c>
      <c r="K11" s="107">
        <v>11.2</v>
      </c>
      <c r="L11" s="109">
        <v>7.8</v>
      </c>
      <c r="M11" s="107">
        <v>0.9</v>
      </c>
      <c r="N11" s="107">
        <v>-0.7</v>
      </c>
      <c r="O11" s="107">
        <v>0.8</v>
      </c>
      <c r="P11" s="109">
        <v>2.9</v>
      </c>
      <c r="Q11" s="107">
        <v>0.8</v>
      </c>
      <c r="R11" s="107">
        <v>1.4</v>
      </c>
      <c r="S11" s="107">
        <v>2.2000000000000002</v>
      </c>
      <c r="T11" s="109">
        <v>1.6</v>
      </c>
      <c r="U11" s="107">
        <v>3.4</v>
      </c>
      <c r="V11" s="110">
        <v>1.6</v>
      </c>
    </row>
    <row r="12" spans="1:22" x14ac:dyDescent="0.3">
      <c r="A12" s="197">
        <v>7</v>
      </c>
      <c r="B12" s="111" t="s">
        <v>142</v>
      </c>
      <c r="C12" s="111" t="str">
        <f>VLOOKUP(B12,'Table 17'!B:C,2,0)</f>
        <v>제조업</v>
      </c>
      <c r="D12" s="170">
        <v>13.3</v>
      </c>
      <c r="E12" s="107">
        <v>-1.3</v>
      </c>
      <c r="F12" s="108">
        <v>-0.3</v>
      </c>
      <c r="G12" s="109">
        <v>16.399999999999999</v>
      </c>
      <c r="H12" s="107">
        <v>13.7</v>
      </c>
      <c r="I12" s="107">
        <v>17.7</v>
      </c>
      <c r="J12" s="107">
        <v>21.6</v>
      </c>
      <c r="K12" s="107">
        <v>-3.6</v>
      </c>
      <c r="L12" s="109">
        <v>-3.8</v>
      </c>
      <c r="M12" s="107">
        <v>-1.6</v>
      </c>
      <c r="N12" s="107">
        <v>-5.4</v>
      </c>
      <c r="O12" s="107">
        <v>1.5</v>
      </c>
      <c r="P12" s="109">
        <v>-1.5</v>
      </c>
      <c r="Q12" s="107">
        <v>0.3</v>
      </c>
      <c r="R12" s="107">
        <v>0.3</v>
      </c>
      <c r="S12" s="107">
        <v>-0.1</v>
      </c>
      <c r="T12" s="109">
        <v>1.2</v>
      </c>
      <c r="U12" s="107">
        <v>2.5</v>
      </c>
      <c r="V12" s="110">
        <v>-0.4</v>
      </c>
    </row>
    <row r="13" spans="1:22" x14ac:dyDescent="0.3">
      <c r="A13" s="197">
        <v>8</v>
      </c>
      <c r="B13" s="112" t="s">
        <v>15</v>
      </c>
      <c r="C13" s="112" t="str">
        <f>VLOOKUP(B13,'Table 17'!B:C,2,0)</f>
        <v>내구재</v>
      </c>
      <c r="D13" s="170">
        <v>8.6999999999999993</v>
      </c>
      <c r="E13" s="107">
        <v>1.8</v>
      </c>
      <c r="F13" s="108">
        <v>1.5</v>
      </c>
      <c r="G13" s="109">
        <v>12.1</v>
      </c>
      <c r="H13" s="107">
        <v>10</v>
      </c>
      <c r="I13" s="107">
        <v>11</v>
      </c>
      <c r="J13" s="107">
        <v>9</v>
      </c>
      <c r="K13" s="107">
        <v>0.8</v>
      </c>
      <c r="L13" s="109">
        <v>-0.4</v>
      </c>
      <c r="M13" s="107">
        <v>3</v>
      </c>
      <c r="N13" s="107">
        <v>2</v>
      </c>
      <c r="O13" s="107">
        <v>0.8</v>
      </c>
      <c r="P13" s="109">
        <v>0.3</v>
      </c>
      <c r="Q13" s="107">
        <v>3.5</v>
      </c>
      <c r="R13" s="107">
        <v>1</v>
      </c>
      <c r="S13" s="107">
        <v>0.4</v>
      </c>
      <c r="T13" s="109">
        <v>1.8</v>
      </c>
      <c r="U13" s="107">
        <v>2.9</v>
      </c>
      <c r="V13" s="110">
        <v>5.4</v>
      </c>
    </row>
    <row r="14" spans="1:22" x14ac:dyDescent="0.3">
      <c r="A14" s="197">
        <v>9</v>
      </c>
      <c r="B14" s="112" t="s">
        <v>16</v>
      </c>
      <c r="C14" s="112" t="str">
        <f>VLOOKUP(B14,'Table 17'!B:C,2,0)</f>
        <v>비내구재</v>
      </c>
      <c r="D14" s="170">
        <v>17.8</v>
      </c>
      <c r="E14" s="107">
        <v>-4.2</v>
      </c>
      <c r="F14" s="108">
        <v>-2</v>
      </c>
      <c r="G14" s="109">
        <v>20.6</v>
      </c>
      <c r="H14" s="107">
        <v>17.3</v>
      </c>
      <c r="I14" s="107">
        <v>24.4</v>
      </c>
      <c r="J14" s="107">
        <v>34.299999999999997</v>
      </c>
      <c r="K14" s="107">
        <v>-7.4</v>
      </c>
      <c r="L14" s="109">
        <v>-6.9</v>
      </c>
      <c r="M14" s="107">
        <v>-5.7</v>
      </c>
      <c r="N14" s="107">
        <v>-12.1</v>
      </c>
      <c r="O14" s="107">
        <v>2.2000000000000002</v>
      </c>
      <c r="P14" s="109">
        <v>-3.2</v>
      </c>
      <c r="Q14" s="107">
        <v>-2.8</v>
      </c>
      <c r="R14" s="107">
        <v>-0.4</v>
      </c>
      <c r="S14" s="107">
        <v>-0.5</v>
      </c>
      <c r="T14" s="109">
        <v>0.5</v>
      </c>
      <c r="U14" s="107">
        <v>2</v>
      </c>
      <c r="V14" s="110">
        <v>-5.9</v>
      </c>
    </row>
    <row r="15" spans="1:22" x14ac:dyDescent="0.3">
      <c r="A15" s="197">
        <v>10</v>
      </c>
      <c r="B15" s="111" t="s">
        <v>151</v>
      </c>
      <c r="C15" s="111" t="str">
        <f>VLOOKUP(B15,'Table 17'!B:C,2,0)</f>
        <v>도매업</v>
      </c>
      <c r="D15" s="170">
        <v>10.9</v>
      </c>
      <c r="E15" s="107">
        <v>3.3</v>
      </c>
      <c r="F15" s="108">
        <v>3.6</v>
      </c>
      <c r="G15" s="109">
        <v>15.6</v>
      </c>
      <c r="H15" s="107">
        <v>8.3000000000000007</v>
      </c>
      <c r="I15" s="107">
        <v>16.7</v>
      </c>
      <c r="J15" s="107">
        <v>12.4</v>
      </c>
      <c r="K15" s="107">
        <v>1.9</v>
      </c>
      <c r="L15" s="109">
        <v>0.6</v>
      </c>
      <c r="M15" s="107">
        <v>2.5</v>
      </c>
      <c r="N15" s="107">
        <v>4</v>
      </c>
      <c r="O15" s="107">
        <v>4.8</v>
      </c>
      <c r="P15" s="109">
        <v>3.3</v>
      </c>
      <c r="Q15" s="107">
        <v>3.6</v>
      </c>
      <c r="R15" s="107">
        <v>2.6</v>
      </c>
      <c r="S15" s="107">
        <v>3.5</v>
      </c>
      <c r="T15" s="109">
        <v>4.7</v>
      </c>
      <c r="U15" s="107">
        <v>6.4</v>
      </c>
      <c r="V15" s="110">
        <v>17.399999999999999</v>
      </c>
    </row>
    <row r="16" spans="1:22" x14ac:dyDescent="0.3">
      <c r="A16" s="197">
        <v>11</v>
      </c>
      <c r="B16" s="111" t="s">
        <v>152</v>
      </c>
      <c r="C16" s="111" t="str">
        <f>VLOOKUP(B16,'Table 17'!B:C,2,0)</f>
        <v>소매업</v>
      </c>
      <c r="D16" s="170">
        <v>8.8000000000000007</v>
      </c>
      <c r="E16" s="107">
        <v>-1.3</v>
      </c>
      <c r="F16" s="108">
        <v>-3.1</v>
      </c>
      <c r="G16" s="109">
        <v>10.199999999999999</v>
      </c>
      <c r="H16" s="107">
        <v>9</v>
      </c>
      <c r="I16" s="107">
        <v>13.4</v>
      </c>
      <c r="J16" s="107">
        <v>4.3</v>
      </c>
      <c r="K16" s="107">
        <v>2.1</v>
      </c>
      <c r="L16" s="109">
        <v>-1.4</v>
      </c>
      <c r="M16" s="107">
        <v>-3.3</v>
      </c>
      <c r="N16" s="107">
        <v>0</v>
      </c>
      <c r="O16" s="107">
        <v>-3.9</v>
      </c>
      <c r="P16" s="109">
        <v>-4.0999999999999996</v>
      </c>
      <c r="Q16" s="107">
        <v>-7.3</v>
      </c>
      <c r="R16" s="107">
        <v>2</v>
      </c>
      <c r="S16" s="107">
        <v>-3.6</v>
      </c>
      <c r="T16" s="109">
        <v>2.4</v>
      </c>
      <c r="U16" s="107">
        <v>5.4</v>
      </c>
      <c r="V16" s="110">
        <v>10.7</v>
      </c>
    </row>
    <row r="17" spans="1:22" x14ac:dyDescent="0.3">
      <c r="A17" s="197">
        <v>12</v>
      </c>
      <c r="B17" s="111" t="s">
        <v>153</v>
      </c>
      <c r="C17" s="111" t="str">
        <f>VLOOKUP(B17,'Table 17'!B:C,2,0)</f>
        <v>운송 및 창고업</v>
      </c>
      <c r="D17" s="170">
        <v>14.7</v>
      </c>
      <c r="E17" s="107">
        <v>-1.6</v>
      </c>
      <c r="F17" s="108">
        <v>1.8</v>
      </c>
      <c r="G17" s="109">
        <v>18.899999999999999</v>
      </c>
      <c r="H17" s="107">
        <v>16.399999999999999</v>
      </c>
      <c r="I17" s="107">
        <v>20.9</v>
      </c>
      <c r="J17" s="107">
        <v>15</v>
      </c>
      <c r="K17" s="107">
        <v>2.9</v>
      </c>
      <c r="L17" s="109">
        <v>-4</v>
      </c>
      <c r="M17" s="107">
        <v>-2.1</v>
      </c>
      <c r="N17" s="107">
        <v>-7.8</v>
      </c>
      <c r="O17" s="107">
        <v>-1.6</v>
      </c>
      <c r="P17" s="109">
        <v>2.8</v>
      </c>
      <c r="Q17" s="107">
        <v>3.7</v>
      </c>
      <c r="R17" s="107">
        <v>4.8</v>
      </c>
      <c r="S17" s="107">
        <v>1.6</v>
      </c>
      <c r="T17" s="109">
        <v>0</v>
      </c>
      <c r="U17" s="107">
        <v>7.2</v>
      </c>
      <c r="V17" s="110">
        <v>-1.5</v>
      </c>
    </row>
    <row r="18" spans="1:22" x14ac:dyDescent="0.3">
      <c r="A18" s="197">
        <v>13</v>
      </c>
      <c r="B18" s="111" t="s">
        <v>154</v>
      </c>
      <c r="C18" s="111" t="str">
        <f>VLOOKUP(B18,'Table 17'!B:C,2,0)</f>
        <v>정보업</v>
      </c>
      <c r="D18" s="170">
        <v>1.1000000000000001</v>
      </c>
      <c r="E18" s="107">
        <v>-0.4</v>
      </c>
      <c r="F18" s="108">
        <v>1.7</v>
      </c>
      <c r="G18" s="109">
        <v>-0.4</v>
      </c>
      <c r="H18" s="107">
        <v>-0.5</v>
      </c>
      <c r="I18" s="107">
        <v>3.1</v>
      </c>
      <c r="J18" s="107">
        <v>2</v>
      </c>
      <c r="K18" s="107">
        <v>0.3</v>
      </c>
      <c r="L18" s="109">
        <v>0.6</v>
      </c>
      <c r="M18" s="107">
        <v>-1.5</v>
      </c>
      <c r="N18" s="107">
        <v>-0.3</v>
      </c>
      <c r="O18" s="107">
        <v>-2</v>
      </c>
      <c r="P18" s="109">
        <v>0.4</v>
      </c>
      <c r="Q18" s="107">
        <v>4.0999999999999996</v>
      </c>
      <c r="R18" s="107">
        <v>2.6</v>
      </c>
      <c r="S18" s="107">
        <v>2.5</v>
      </c>
      <c r="T18" s="109">
        <v>2.2999999999999998</v>
      </c>
      <c r="U18" s="107">
        <v>-4.8</v>
      </c>
      <c r="V18" s="110">
        <v>-2.1</v>
      </c>
    </row>
    <row r="19" spans="1:22" x14ac:dyDescent="0.3">
      <c r="A19" s="197">
        <v>14</v>
      </c>
      <c r="B19" s="106" t="s">
        <v>177</v>
      </c>
      <c r="C19" s="106" t="str">
        <f>VLOOKUP(B19,'Table 17'!B:C,2,0)</f>
        <v>금융, 보험, 부동산, 임대 및 리스업</v>
      </c>
      <c r="D19" s="170">
        <v>5.2</v>
      </c>
      <c r="E19" s="107">
        <v>4.5999999999999996</v>
      </c>
      <c r="F19" s="108">
        <v>4.5999999999999996</v>
      </c>
      <c r="G19" s="109">
        <v>3.7</v>
      </c>
      <c r="H19" s="107">
        <v>3.9</v>
      </c>
      <c r="I19" s="107">
        <v>6.6</v>
      </c>
      <c r="J19" s="107">
        <v>5.4</v>
      </c>
      <c r="K19" s="107">
        <v>5.4</v>
      </c>
      <c r="L19" s="109">
        <v>5.6</v>
      </c>
      <c r="M19" s="107">
        <v>4.5999999999999996</v>
      </c>
      <c r="N19" s="107">
        <v>4</v>
      </c>
      <c r="O19" s="107">
        <v>3.6</v>
      </c>
      <c r="P19" s="109">
        <v>3.1</v>
      </c>
      <c r="Q19" s="107">
        <v>6.8</v>
      </c>
      <c r="R19" s="107">
        <v>4.0999999999999996</v>
      </c>
      <c r="S19" s="107">
        <v>4.5999999999999996</v>
      </c>
      <c r="T19" s="109">
        <v>3.8</v>
      </c>
      <c r="U19" s="107">
        <v>2.4</v>
      </c>
      <c r="V19" s="110">
        <v>1.6</v>
      </c>
    </row>
    <row r="20" spans="1:22" x14ac:dyDescent="0.3">
      <c r="A20" s="197">
        <v>15</v>
      </c>
      <c r="B20" s="112" t="s">
        <v>178</v>
      </c>
      <c r="C20" s="112" t="str">
        <f>VLOOKUP(B20,'Table 17'!B:C,2,0)</f>
        <v>금융 및 보험업</v>
      </c>
      <c r="D20" s="170">
        <v>4.7</v>
      </c>
      <c r="E20" s="107">
        <v>3.7</v>
      </c>
      <c r="F20" s="108">
        <v>5.3</v>
      </c>
      <c r="G20" s="109">
        <v>3</v>
      </c>
      <c r="H20" s="107">
        <v>3.8</v>
      </c>
      <c r="I20" s="107">
        <v>6.5</v>
      </c>
      <c r="J20" s="107">
        <v>3.5</v>
      </c>
      <c r="K20" s="107">
        <v>4.7</v>
      </c>
      <c r="L20" s="109">
        <v>5</v>
      </c>
      <c r="M20" s="107">
        <v>3.6</v>
      </c>
      <c r="N20" s="107">
        <v>3.4</v>
      </c>
      <c r="O20" s="107">
        <v>2.4</v>
      </c>
      <c r="P20" s="109">
        <v>1.8</v>
      </c>
      <c r="Q20" s="107">
        <v>9.3000000000000007</v>
      </c>
      <c r="R20" s="107">
        <v>5.3</v>
      </c>
      <c r="S20" s="107">
        <v>6.7</v>
      </c>
      <c r="T20" s="109">
        <v>5.6</v>
      </c>
      <c r="U20" s="107">
        <v>4.2</v>
      </c>
      <c r="V20" s="110">
        <v>0.4</v>
      </c>
    </row>
    <row r="21" spans="1:22" x14ac:dyDescent="0.3">
      <c r="A21" s="197">
        <v>16</v>
      </c>
      <c r="B21" s="112" t="s">
        <v>179</v>
      </c>
      <c r="C21" s="112" t="str">
        <f>VLOOKUP(B21,'Table 17'!B:C,2,0)</f>
        <v>부동산, 임대 및 리스업</v>
      </c>
      <c r="D21" s="170">
        <v>5.6</v>
      </c>
      <c r="E21" s="107">
        <v>5.2</v>
      </c>
      <c r="F21" s="108">
        <v>4</v>
      </c>
      <c r="G21" s="109">
        <v>4.2</v>
      </c>
      <c r="H21" s="107">
        <v>4</v>
      </c>
      <c r="I21" s="107">
        <v>6.6</v>
      </c>
      <c r="J21" s="107">
        <v>6.7</v>
      </c>
      <c r="K21" s="107">
        <v>5.9</v>
      </c>
      <c r="L21" s="109">
        <v>6</v>
      </c>
      <c r="M21" s="107">
        <v>5.2</v>
      </c>
      <c r="N21" s="107">
        <v>4.4000000000000004</v>
      </c>
      <c r="O21" s="107">
        <v>4.5</v>
      </c>
      <c r="P21" s="109">
        <v>4</v>
      </c>
      <c r="Q21" s="107">
        <v>5.0999999999999996</v>
      </c>
      <c r="R21" s="107">
        <v>3.3</v>
      </c>
      <c r="S21" s="107">
        <v>3.2</v>
      </c>
      <c r="T21" s="109">
        <v>2.6</v>
      </c>
      <c r="U21" s="107">
        <v>1.2</v>
      </c>
      <c r="V21" s="110">
        <v>2.4</v>
      </c>
    </row>
    <row r="22" spans="1:22" x14ac:dyDescent="0.3">
      <c r="A22" s="197">
        <v>17</v>
      </c>
      <c r="B22" s="111" t="s">
        <v>180</v>
      </c>
      <c r="C22" s="111" t="str">
        <f>VLOOKUP(B22,'Table 17'!B:C,2,0)</f>
        <v>전문 및 사업 서비스</v>
      </c>
      <c r="D22" s="170">
        <v>3.1</v>
      </c>
      <c r="E22" s="107">
        <v>2.9</v>
      </c>
      <c r="F22" s="108">
        <v>3</v>
      </c>
      <c r="G22" s="109">
        <v>1.2</v>
      </c>
      <c r="H22" s="107">
        <v>2.7</v>
      </c>
      <c r="I22" s="107">
        <v>5.4</v>
      </c>
      <c r="J22" s="107">
        <v>3</v>
      </c>
      <c r="K22" s="107">
        <v>3</v>
      </c>
      <c r="L22" s="109">
        <v>1.2</v>
      </c>
      <c r="M22" s="107">
        <v>4.3</v>
      </c>
      <c r="N22" s="107">
        <v>3.3</v>
      </c>
      <c r="O22" s="107">
        <v>2.6</v>
      </c>
      <c r="P22" s="109">
        <v>1.8</v>
      </c>
      <c r="Q22" s="107">
        <v>2.9</v>
      </c>
      <c r="R22" s="107">
        <v>4.0999999999999996</v>
      </c>
      <c r="S22" s="107">
        <v>3.4</v>
      </c>
      <c r="T22" s="109">
        <v>4</v>
      </c>
      <c r="U22" s="107">
        <v>1.3</v>
      </c>
      <c r="V22" s="110">
        <v>1.4</v>
      </c>
    </row>
    <row r="23" spans="1:22" x14ac:dyDescent="0.3">
      <c r="A23" s="197">
        <v>18</v>
      </c>
      <c r="B23" s="113" t="s">
        <v>181</v>
      </c>
      <c r="C23" s="113" t="str">
        <f>VLOOKUP(B23,'Table 17'!B:C,2,0)</f>
        <v>전문, 과학 및 기술 서비스</v>
      </c>
      <c r="D23" s="170">
        <v>2.6</v>
      </c>
      <c r="E23" s="107">
        <v>2.5</v>
      </c>
      <c r="F23" s="108">
        <v>2.7</v>
      </c>
      <c r="G23" s="109">
        <v>0.6</v>
      </c>
      <c r="H23" s="107">
        <v>2.5</v>
      </c>
      <c r="I23" s="107">
        <v>4.4000000000000004</v>
      </c>
      <c r="J23" s="107">
        <v>3.1</v>
      </c>
      <c r="K23" s="107">
        <v>2.8</v>
      </c>
      <c r="L23" s="109">
        <v>1.1000000000000001</v>
      </c>
      <c r="M23" s="107">
        <v>4</v>
      </c>
      <c r="N23" s="107">
        <v>2.1</v>
      </c>
      <c r="O23" s="107">
        <v>2.2000000000000002</v>
      </c>
      <c r="P23" s="109">
        <v>2.2000000000000002</v>
      </c>
      <c r="Q23" s="107">
        <v>2.5</v>
      </c>
      <c r="R23" s="107">
        <v>4.0999999999999996</v>
      </c>
      <c r="S23" s="107">
        <v>2.5</v>
      </c>
      <c r="T23" s="109">
        <v>2.6</v>
      </c>
      <c r="U23" s="107">
        <v>1.1000000000000001</v>
      </c>
      <c r="V23" s="110">
        <v>0.5</v>
      </c>
    </row>
    <row r="24" spans="1:22" x14ac:dyDescent="0.3">
      <c r="A24" s="197">
        <v>19</v>
      </c>
      <c r="B24" s="113" t="s">
        <v>182</v>
      </c>
      <c r="C24" s="113" t="str">
        <f>VLOOKUP(B24,'Table 17'!B:C,2,0)</f>
        <v>기업 경영 서비스</v>
      </c>
      <c r="D24" s="170">
        <v>1</v>
      </c>
      <c r="E24" s="107">
        <v>2.2999999999999998</v>
      </c>
      <c r="F24" s="108">
        <v>3.9</v>
      </c>
      <c r="G24" s="109">
        <v>-0.2</v>
      </c>
      <c r="H24" s="107">
        <v>-0.5</v>
      </c>
      <c r="I24" s="107">
        <v>4.9000000000000004</v>
      </c>
      <c r="J24" s="107">
        <v>-1.9</v>
      </c>
      <c r="K24" s="107">
        <v>2.5</v>
      </c>
      <c r="L24" s="109">
        <v>-1.9</v>
      </c>
      <c r="M24" s="107">
        <v>4.7</v>
      </c>
      <c r="N24" s="107">
        <v>5.4</v>
      </c>
      <c r="O24" s="107">
        <v>2.5</v>
      </c>
      <c r="P24" s="109">
        <v>0.1</v>
      </c>
      <c r="Q24" s="107">
        <v>1.4</v>
      </c>
      <c r="R24" s="107">
        <v>7.4</v>
      </c>
      <c r="S24" s="107">
        <v>7</v>
      </c>
      <c r="T24" s="109">
        <v>9.9</v>
      </c>
      <c r="U24" s="107">
        <v>-0.6</v>
      </c>
      <c r="V24" s="110">
        <v>0.1</v>
      </c>
    </row>
    <row r="25" spans="1:22" x14ac:dyDescent="0.3">
      <c r="A25" s="197">
        <v>20</v>
      </c>
      <c r="B25" s="113" t="s">
        <v>183</v>
      </c>
      <c r="C25" s="113" t="str">
        <f>VLOOKUP(B25,'Table 17'!B:C,2,0)</f>
        <v>행정 및 폐기물 관리 서비스</v>
      </c>
      <c r="D25" s="170">
        <v>5.2</v>
      </c>
      <c r="E25" s="107">
        <v>4.0999999999999996</v>
      </c>
      <c r="F25" s="108">
        <v>3.3</v>
      </c>
      <c r="G25" s="109">
        <v>3.5</v>
      </c>
      <c r="H25" s="107">
        <v>4.7</v>
      </c>
      <c r="I25" s="107">
        <v>7.9</v>
      </c>
      <c r="J25" s="107">
        <v>5.3</v>
      </c>
      <c r="K25" s="107">
        <v>3.7</v>
      </c>
      <c r="L25" s="109">
        <v>2.9</v>
      </c>
      <c r="M25" s="107">
        <v>4.9000000000000004</v>
      </c>
      <c r="N25" s="107">
        <v>5.0999999999999996</v>
      </c>
      <c r="O25" s="107">
        <v>3.6</v>
      </c>
      <c r="P25" s="109">
        <v>1.9</v>
      </c>
      <c r="Q25" s="107">
        <v>4.5</v>
      </c>
      <c r="R25" s="107">
        <v>2.1</v>
      </c>
      <c r="S25" s="107">
        <v>3.5</v>
      </c>
      <c r="T25" s="109">
        <v>4.0999999999999996</v>
      </c>
      <c r="U25" s="107">
        <v>3.2</v>
      </c>
      <c r="V25" s="110">
        <v>4.5</v>
      </c>
    </row>
    <row r="26" spans="1:22" x14ac:dyDescent="0.3">
      <c r="A26" s="197">
        <v>21</v>
      </c>
      <c r="B26" s="106" t="s">
        <v>184</v>
      </c>
      <c r="C26" s="106" t="str">
        <f>VLOOKUP(B26,'Table 17'!B:C,2,0)</f>
        <v>교육, 의료 및 사회 복지 서비스</v>
      </c>
      <c r="D26" s="170">
        <v>3.6</v>
      </c>
      <c r="E26" s="107">
        <v>3.2</v>
      </c>
      <c r="F26" s="108">
        <v>3.1</v>
      </c>
      <c r="G26" s="109">
        <v>3.4</v>
      </c>
      <c r="H26" s="107">
        <v>3.8</v>
      </c>
      <c r="I26" s="107">
        <v>3.8</v>
      </c>
      <c r="J26" s="107">
        <v>3</v>
      </c>
      <c r="K26" s="107">
        <v>4.0999999999999996</v>
      </c>
      <c r="L26" s="109">
        <v>3.5</v>
      </c>
      <c r="M26" s="107">
        <v>2.9</v>
      </c>
      <c r="N26" s="107">
        <v>3.4</v>
      </c>
      <c r="O26" s="107">
        <v>2.9</v>
      </c>
      <c r="P26" s="109">
        <v>2.6</v>
      </c>
      <c r="Q26" s="107">
        <v>3.8</v>
      </c>
      <c r="R26" s="107">
        <v>2.6</v>
      </c>
      <c r="S26" s="107">
        <v>2.8</v>
      </c>
      <c r="T26" s="109">
        <v>3.5</v>
      </c>
      <c r="U26" s="107">
        <v>2.4</v>
      </c>
      <c r="V26" s="110">
        <v>2.8</v>
      </c>
    </row>
    <row r="27" spans="1:22" x14ac:dyDescent="0.3">
      <c r="A27" s="197">
        <v>22</v>
      </c>
      <c r="B27" s="112" t="s">
        <v>185</v>
      </c>
      <c r="C27" s="112" t="str">
        <f>VLOOKUP(B27,'Table 17'!B:C,2,0)</f>
        <v>교육 서비스</v>
      </c>
      <c r="D27" s="170">
        <v>3.3</v>
      </c>
      <c r="E27" s="107">
        <v>3.1</v>
      </c>
      <c r="F27" s="108">
        <v>2.6</v>
      </c>
      <c r="G27" s="109">
        <v>3.9</v>
      </c>
      <c r="H27" s="107">
        <v>3.7</v>
      </c>
      <c r="I27" s="107">
        <v>2.2999999999999998</v>
      </c>
      <c r="J27" s="107">
        <v>2.9</v>
      </c>
      <c r="K27" s="107">
        <v>3.9</v>
      </c>
      <c r="L27" s="109">
        <v>3.4</v>
      </c>
      <c r="M27" s="107">
        <v>3.5</v>
      </c>
      <c r="N27" s="107">
        <v>2.5</v>
      </c>
      <c r="O27" s="107">
        <v>2.1</v>
      </c>
      <c r="P27" s="109">
        <v>2.2999999999999998</v>
      </c>
      <c r="Q27" s="107">
        <v>2.9</v>
      </c>
      <c r="R27" s="107">
        <v>2.5</v>
      </c>
      <c r="S27" s="107">
        <v>3</v>
      </c>
      <c r="T27" s="109">
        <v>3.2</v>
      </c>
      <c r="U27" s="107">
        <v>2.5</v>
      </c>
      <c r="V27" s="110">
        <v>2.2999999999999998</v>
      </c>
    </row>
    <row r="28" spans="1:22" x14ac:dyDescent="0.3">
      <c r="A28" s="197">
        <v>23</v>
      </c>
      <c r="B28" s="112" t="s">
        <v>186</v>
      </c>
      <c r="C28" s="112" t="str">
        <f>VLOOKUP(B28,'Table 17'!B:C,2,0)</f>
        <v>의료 및 사회 복지 서비스</v>
      </c>
      <c r="D28" s="170">
        <v>3.6</v>
      </c>
      <c r="E28" s="107">
        <v>3.3</v>
      </c>
      <c r="F28" s="108">
        <v>3.1</v>
      </c>
      <c r="G28" s="109">
        <v>3.3</v>
      </c>
      <c r="H28" s="107">
        <v>3.8</v>
      </c>
      <c r="I28" s="107">
        <v>4</v>
      </c>
      <c r="J28" s="107">
        <v>3</v>
      </c>
      <c r="K28" s="107">
        <v>4.2</v>
      </c>
      <c r="L28" s="109">
        <v>3.5</v>
      </c>
      <c r="M28" s="107">
        <v>2.8</v>
      </c>
      <c r="N28" s="107">
        <v>3.5</v>
      </c>
      <c r="O28" s="107">
        <v>3</v>
      </c>
      <c r="P28" s="109">
        <v>2.7</v>
      </c>
      <c r="Q28" s="107">
        <v>4</v>
      </c>
      <c r="R28" s="107">
        <v>2.6</v>
      </c>
      <c r="S28" s="107">
        <v>2.8</v>
      </c>
      <c r="T28" s="109">
        <v>3.5</v>
      </c>
      <c r="U28" s="107">
        <v>2.4</v>
      </c>
      <c r="V28" s="110">
        <v>2.8</v>
      </c>
    </row>
    <row r="29" spans="1:22" x14ac:dyDescent="0.3">
      <c r="A29" s="197">
        <v>24</v>
      </c>
      <c r="B29" s="106" t="s">
        <v>187</v>
      </c>
      <c r="C29" s="106" t="str">
        <f>VLOOKUP(B29,'Table 17'!B:C,2,0)</f>
        <v>예술, 오락 및 여가 서비스, 숙박 및 음식점업</v>
      </c>
      <c r="D29" s="170">
        <v>7.6</v>
      </c>
      <c r="E29" s="107">
        <v>5.6</v>
      </c>
      <c r="F29" s="108">
        <v>4</v>
      </c>
      <c r="G29" s="109">
        <v>11.1</v>
      </c>
      <c r="H29" s="107">
        <v>9.1</v>
      </c>
      <c r="I29" s="107">
        <v>8.3000000000000007</v>
      </c>
      <c r="J29" s="107">
        <v>4.4000000000000004</v>
      </c>
      <c r="K29" s="107">
        <v>6.6</v>
      </c>
      <c r="L29" s="109">
        <v>7.7</v>
      </c>
      <c r="M29" s="107">
        <v>5.3</v>
      </c>
      <c r="N29" s="107">
        <v>5.5</v>
      </c>
      <c r="O29" s="107">
        <v>3.1</v>
      </c>
      <c r="P29" s="109">
        <v>5.0999999999999996</v>
      </c>
      <c r="Q29" s="107">
        <v>4.2</v>
      </c>
      <c r="R29" s="107">
        <v>3.8</v>
      </c>
      <c r="S29" s="107">
        <v>2.5</v>
      </c>
      <c r="T29" s="109">
        <v>4.4000000000000004</v>
      </c>
      <c r="U29" s="107">
        <v>5.7</v>
      </c>
      <c r="V29" s="110">
        <v>0.9</v>
      </c>
    </row>
    <row r="30" spans="1:22" x14ac:dyDescent="0.3">
      <c r="A30" s="197">
        <v>25</v>
      </c>
      <c r="B30" s="112" t="s">
        <v>188</v>
      </c>
      <c r="C30" s="112" t="str">
        <f>VLOOKUP(B30,'Table 17'!B:C,2,0)</f>
        <v>예술, 오락 및 여가 서비스</v>
      </c>
      <c r="D30" s="170">
        <v>4.3</v>
      </c>
      <c r="E30" s="107">
        <v>5.2</v>
      </c>
      <c r="F30" s="108">
        <v>5</v>
      </c>
      <c r="G30" s="109">
        <v>7.2</v>
      </c>
      <c r="H30" s="107">
        <v>7.1</v>
      </c>
      <c r="I30" s="107">
        <v>4.4000000000000004</v>
      </c>
      <c r="J30" s="107">
        <v>-0.7</v>
      </c>
      <c r="K30" s="107">
        <v>4.7</v>
      </c>
      <c r="L30" s="109">
        <v>3.1</v>
      </c>
      <c r="M30" s="107">
        <v>10.6</v>
      </c>
      <c r="N30" s="107">
        <v>2.6</v>
      </c>
      <c r="O30" s="107">
        <v>2.8</v>
      </c>
      <c r="P30" s="109">
        <v>11.1</v>
      </c>
      <c r="Q30" s="107">
        <v>7.3</v>
      </c>
      <c r="R30" s="107">
        <v>0.1</v>
      </c>
      <c r="S30" s="107">
        <v>2.2999999999999998</v>
      </c>
      <c r="T30" s="109">
        <v>5.3</v>
      </c>
      <c r="U30" s="107">
        <v>9.3000000000000007</v>
      </c>
      <c r="V30" s="110">
        <v>1.5</v>
      </c>
    </row>
    <row r="31" spans="1:22" x14ac:dyDescent="0.3">
      <c r="A31" s="197">
        <v>26</v>
      </c>
      <c r="B31" s="112" t="s">
        <v>189</v>
      </c>
      <c r="C31" s="112" t="str">
        <f>VLOOKUP(B31,'Table 17'!B:C,2,0)</f>
        <v>숙박 및 음식점업</v>
      </c>
      <c r="D31" s="170">
        <v>8.6</v>
      </c>
      <c r="E31" s="107">
        <v>5.7</v>
      </c>
      <c r="F31" s="108">
        <v>3.7</v>
      </c>
      <c r="G31" s="109">
        <v>12.3</v>
      </c>
      <c r="H31" s="107">
        <v>9.6999999999999993</v>
      </c>
      <c r="I31" s="107">
        <v>9.6</v>
      </c>
      <c r="J31" s="107">
        <v>6.1</v>
      </c>
      <c r="K31" s="107">
        <v>7.3</v>
      </c>
      <c r="L31" s="109">
        <v>9.1999999999999993</v>
      </c>
      <c r="M31" s="107">
        <v>3.6</v>
      </c>
      <c r="N31" s="107">
        <v>6.5</v>
      </c>
      <c r="O31" s="107">
        <v>3.3</v>
      </c>
      <c r="P31" s="109">
        <v>3.3</v>
      </c>
      <c r="Q31" s="107">
        <v>3.2</v>
      </c>
      <c r="R31" s="107">
        <v>4.9000000000000004</v>
      </c>
      <c r="S31" s="107">
        <v>2.5</v>
      </c>
      <c r="T31" s="109">
        <v>4.0999999999999996</v>
      </c>
      <c r="U31" s="107">
        <v>4.5</v>
      </c>
      <c r="V31" s="110">
        <v>0.6</v>
      </c>
    </row>
    <row r="32" spans="1:22" x14ac:dyDescent="0.3">
      <c r="A32" s="197">
        <v>27</v>
      </c>
      <c r="B32" s="111" t="s">
        <v>190</v>
      </c>
      <c r="C32" s="111" t="str">
        <f>VLOOKUP(B32,'Table 17'!B:C,2,0)</f>
        <v>기타 서비스; 정부 제외</v>
      </c>
      <c r="D32" s="170">
        <v>7.3</v>
      </c>
      <c r="E32" s="107">
        <v>7.6</v>
      </c>
      <c r="F32" s="108">
        <v>5.2</v>
      </c>
      <c r="G32" s="109">
        <v>5.5</v>
      </c>
      <c r="H32" s="107">
        <v>6.7</v>
      </c>
      <c r="I32" s="107">
        <v>8.6999999999999993</v>
      </c>
      <c r="J32" s="107">
        <v>6.2</v>
      </c>
      <c r="K32" s="107">
        <v>9</v>
      </c>
      <c r="L32" s="109">
        <v>9.8000000000000007</v>
      </c>
      <c r="M32" s="107">
        <v>7.1</v>
      </c>
      <c r="N32" s="107">
        <v>7.3</v>
      </c>
      <c r="O32" s="107">
        <v>7.3</v>
      </c>
      <c r="P32" s="109">
        <v>2.7</v>
      </c>
      <c r="Q32" s="107">
        <v>5.7</v>
      </c>
      <c r="R32" s="107">
        <v>7</v>
      </c>
      <c r="S32" s="107">
        <v>2.6</v>
      </c>
      <c r="T32" s="109">
        <v>4.5999999999999996</v>
      </c>
      <c r="U32" s="107">
        <v>4.5</v>
      </c>
      <c r="V32" s="110">
        <v>3</v>
      </c>
    </row>
    <row r="33" spans="1:22" x14ac:dyDescent="0.3">
      <c r="A33" s="197">
        <v>28</v>
      </c>
      <c r="B33" s="105" t="s">
        <v>191</v>
      </c>
      <c r="C33" s="105" t="str">
        <f>VLOOKUP(B33,'Table 17'!B:C,2,0)</f>
        <v>정부</v>
      </c>
      <c r="D33" s="171">
        <v>6.9</v>
      </c>
      <c r="E33" s="115">
        <v>2.7</v>
      </c>
      <c r="F33" s="116">
        <v>2.8</v>
      </c>
      <c r="G33" s="117">
        <v>7.2</v>
      </c>
      <c r="H33" s="115">
        <v>6.1</v>
      </c>
      <c r="I33" s="115">
        <v>7.6</v>
      </c>
      <c r="J33" s="115">
        <v>11.4</v>
      </c>
      <c r="K33" s="115">
        <v>2.8</v>
      </c>
      <c r="L33" s="117">
        <v>2.4</v>
      </c>
      <c r="M33" s="115">
        <v>1.9</v>
      </c>
      <c r="N33" s="115">
        <v>-0.5</v>
      </c>
      <c r="O33" s="115">
        <v>5.9</v>
      </c>
      <c r="P33" s="117">
        <v>1.3</v>
      </c>
      <c r="Q33" s="115">
        <v>4.3</v>
      </c>
      <c r="R33" s="115">
        <v>2.1</v>
      </c>
      <c r="S33" s="115">
        <v>2</v>
      </c>
      <c r="T33" s="117">
        <v>2.1</v>
      </c>
      <c r="U33" s="115">
        <v>4.7</v>
      </c>
      <c r="V33" s="118">
        <v>3.5</v>
      </c>
    </row>
    <row r="34" spans="1:22" x14ac:dyDescent="0.3">
      <c r="A34" s="197">
        <v>29</v>
      </c>
      <c r="B34" s="111" t="s">
        <v>25</v>
      </c>
      <c r="C34" s="111" t="str">
        <f>VLOOKUP(B34,'Table 17'!B:C,2,0)</f>
        <v>연방</v>
      </c>
      <c r="D34" s="170">
        <v>6.6</v>
      </c>
      <c r="E34" s="107">
        <v>4.4000000000000004</v>
      </c>
      <c r="F34" s="108">
        <v>3.7</v>
      </c>
      <c r="G34" s="109">
        <v>5.2</v>
      </c>
      <c r="H34" s="107">
        <v>6.3</v>
      </c>
      <c r="I34" s="107">
        <v>6.1</v>
      </c>
      <c r="J34" s="107">
        <v>11.4</v>
      </c>
      <c r="K34" s="107">
        <v>5.4</v>
      </c>
      <c r="L34" s="109">
        <v>2.9</v>
      </c>
      <c r="M34" s="107">
        <v>4.8</v>
      </c>
      <c r="N34" s="107">
        <v>2.1</v>
      </c>
      <c r="O34" s="107">
        <v>6.1</v>
      </c>
      <c r="P34" s="109">
        <v>1.8</v>
      </c>
      <c r="Q34" s="107">
        <v>5.3</v>
      </c>
      <c r="R34" s="107">
        <v>3.3</v>
      </c>
      <c r="S34" s="107">
        <v>2.7</v>
      </c>
      <c r="T34" s="109">
        <v>2.7</v>
      </c>
      <c r="U34" s="107">
        <v>7</v>
      </c>
      <c r="V34" s="110">
        <v>8.4</v>
      </c>
    </row>
    <row r="35" spans="1:22" x14ac:dyDescent="0.3">
      <c r="A35" s="197">
        <v>30</v>
      </c>
      <c r="B35" s="111" t="s">
        <v>28</v>
      </c>
      <c r="C35" s="111" t="str">
        <f>VLOOKUP(B35,'Table 17'!B:C,2,0)</f>
        <v>주 및 지방</v>
      </c>
      <c r="D35" s="170">
        <v>7.1</v>
      </c>
      <c r="E35" s="107">
        <v>1.9</v>
      </c>
      <c r="F35" s="108">
        <v>2.4</v>
      </c>
      <c r="G35" s="109">
        <v>8.1</v>
      </c>
      <c r="H35" s="107">
        <v>6</v>
      </c>
      <c r="I35" s="107">
        <v>8.1999999999999993</v>
      </c>
      <c r="J35" s="107">
        <v>11.4</v>
      </c>
      <c r="K35" s="107">
        <v>1.7</v>
      </c>
      <c r="L35" s="109">
        <v>2.2000000000000002</v>
      </c>
      <c r="M35" s="107">
        <v>0.6</v>
      </c>
      <c r="N35" s="107">
        <v>-1.5</v>
      </c>
      <c r="O35" s="107">
        <v>5.8</v>
      </c>
      <c r="P35" s="109">
        <v>1.1000000000000001</v>
      </c>
      <c r="Q35" s="107">
        <v>3.9</v>
      </c>
      <c r="R35" s="107">
        <v>1.6</v>
      </c>
      <c r="S35" s="107">
        <v>1.7</v>
      </c>
      <c r="T35" s="109">
        <v>1.8</v>
      </c>
      <c r="U35" s="107">
        <v>3.7</v>
      </c>
      <c r="V35" s="110">
        <v>1.5</v>
      </c>
    </row>
    <row r="36" spans="1:22" x14ac:dyDescent="0.3">
      <c r="A36" s="197"/>
      <c r="B36" s="119" t="s">
        <v>29</v>
      </c>
      <c r="C36" s="119" t="str">
        <f>VLOOKUP(B36,'Table 17'!B:C,2,0)</f>
        <v>부록:</v>
      </c>
      <c r="D36" s="115"/>
      <c r="E36" s="115"/>
      <c r="F36" s="116"/>
      <c r="G36" s="115"/>
      <c r="H36" s="115"/>
      <c r="I36" s="115"/>
      <c r="J36" s="115"/>
      <c r="K36" s="115"/>
      <c r="L36" s="115"/>
      <c r="M36" s="115"/>
      <c r="N36" s="115"/>
      <c r="O36" s="115"/>
      <c r="P36" s="115"/>
      <c r="Q36" s="115"/>
      <c r="R36" s="115"/>
      <c r="S36" s="115"/>
      <c r="T36" s="115"/>
      <c r="U36" s="115"/>
      <c r="V36" s="116"/>
    </row>
    <row r="37" spans="1:22" ht="17.25" x14ac:dyDescent="0.3">
      <c r="A37" s="197">
        <v>31</v>
      </c>
      <c r="B37" s="111" t="s">
        <v>279</v>
      </c>
      <c r="C37" s="111" t="str">
        <f>VLOOKUP(B37,'Table 17'!B:C,2,0)</f>
        <v>민간 상품 생산 산업</v>
      </c>
      <c r="D37" s="170">
        <v>15.6</v>
      </c>
      <c r="E37" s="107">
        <v>-2.4</v>
      </c>
      <c r="F37" s="108">
        <v>-0.2</v>
      </c>
      <c r="G37" s="109">
        <v>16.899999999999999</v>
      </c>
      <c r="H37" s="107">
        <v>17</v>
      </c>
      <c r="I37" s="107">
        <v>20.5</v>
      </c>
      <c r="J37" s="107">
        <v>26</v>
      </c>
      <c r="K37" s="107">
        <v>-1.6</v>
      </c>
      <c r="L37" s="109">
        <v>-5.8</v>
      </c>
      <c r="M37" s="107">
        <v>-4.9000000000000004</v>
      </c>
      <c r="N37" s="107">
        <v>-7.5</v>
      </c>
      <c r="O37" s="107">
        <v>1.9</v>
      </c>
      <c r="P37" s="109">
        <v>-0.6</v>
      </c>
      <c r="Q37" s="107">
        <v>-0.4</v>
      </c>
      <c r="R37" s="107">
        <v>0.8</v>
      </c>
      <c r="S37" s="107">
        <v>0.2</v>
      </c>
      <c r="T37" s="109">
        <v>1.8</v>
      </c>
      <c r="U37" s="107">
        <v>5.3</v>
      </c>
      <c r="V37" s="110">
        <v>-3</v>
      </c>
    </row>
    <row r="38" spans="1:22" ht="17.25" x14ac:dyDescent="0.3">
      <c r="A38" s="205">
        <v>32</v>
      </c>
      <c r="B38" s="244" t="s">
        <v>280</v>
      </c>
      <c r="C38" s="244" t="str">
        <f>VLOOKUP(B38,'Table 17'!B:C,2,0)</f>
        <v>민간 서비스 생산 산업</v>
      </c>
      <c r="D38" s="120">
        <v>6</v>
      </c>
      <c r="E38" s="121">
        <v>2.7</v>
      </c>
      <c r="F38" s="122">
        <v>2.9</v>
      </c>
      <c r="G38" s="123">
        <v>5.9</v>
      </c>
      <c r="H38" s="121">
        <v>5.5</v>
      </c>
      <c r="I38" s="121">
        <v>7.8</v>
      </c>
      <c r="J38" s="121">
        <v>6.6</v>
      </c>
      <c r="K38" s="121">
        <v>4.0999999999999996</v>
      </c>
      <c r="L38" s="123">
        <v>2.1</v>
      </c>
      <c r="M38" s="121">
        <v>2.2999999999999998</v>
      </c>
      <c r="N38" s="121">
        <v>1.8</v>
      </c>
      <c r="O38" s="121">
        <v>2.7</v>
      </c>
      <c r="P38" s="123">
        <v>1.6</v>
      </c>
      <c r="Q38" s="121">
        <v>3.6</v>
      </c>
      <c r="R38" s="121">
        <v>3.5</v>
      </c>
      <c r="S38" s="121">
        <v>2.7</v>
      </c>
      <c r="T38" s="123">
        <v>3.5</v>
      </c>
      <c r="U38" s="121">
        <v>3</v>
      </c>
      <c r="V38" s="124">
        <v>3.3</v>
      </c>
    </row>
    <row r="39" spans="1:22" ht="15" customHeight="1" x14ac:dyDescent="0.3">
      <c r="A39" s="261"/>
      <c r="B39" s="261"/>
      <c r="C39" s="261"/>
      <c r="D39" s="261"/>
      <c r="E39" s="261"/>
      <c r="F39" s="261"/>
      <c r="G39" s="261"/>
      <c r="H39" s="261"/>
      <c r="I39" s="261"/>
      <c r="J39" s="261"/>
      <c r="K39" s="261"/>
      <c r="L39" s="261"/>
      <c r="M39" s="261"/>
      <c r="N39" s="261"/>
      <c r="O39" s="261"/>
      <c r="P39" s="261"/>
      <c r="Q39" s="261"/>
      <c r="R39" s="261"/>
      <c r="S39" s="261"/>
      <c r="T39" s="261"/>
      <c r="U39" s="261"/>
      <c r="V39" s="261"/>
    </row>
    <row r="40" spans="1:22" x14ac:dyDescent="0.3">
      <c r="A40" s="464" t="s">
        <v>529</v>
      </c>
      <c r="B40" s="261"/>
      <c r="C40" s="261"/>
      <c r="D40" s="261"/>
      <c r="E40" s="261"/>
      <c r="F40" s="261"/>
      <c r="G40" s="261"/>
      <c r="H40" s="261"/>
      <c r="I40" s="261"/>
      <c r="J40" s="261"/>
      <c r="K40" s="261"/>
      <c r="L40" s="261"/>
      <c r="M40" s="261"/>
      <c r="N40" s="261"/>
      <c r="O40" s="261"/>
      <c r="P40" s="261"/>
      <c r="Q40" s="261"/>
      <c r="R40" s="261"/>
      <c r="S40" s="261"/>
      <c r="T40" s="261"/>
      <c r="U40" s="261"/>
      <c r="V40" s="261"/>
    </row>
    <row r="41" spans="1:22" x14ac:dyDescent="0.3">
      <c r="A41" s="464" t="str">
        <f>IF(A40='Table 12'!$A$40,'Table 12'!$A$41)</f>
        <v xml:space="preserve"> 농림어업과 수렵업, 광업, 건설업 및 제조업을 구성됩니다.</v>
      </c>
      <c r="B41" s="261"/>
      <c r="C41" s="261"/>
      <c r="D41" s="261"/>
      <c r="E41" s="261"/>
      <c r="F41" s="261"/>
      <c r="G41" s="261"/>
      <c r="H41" s="261"/>
      <c r="I41" s="261"/>
      <c r="J41" s="261"/>
      <c r="K41" s="261"/>
      <c r="L41" s="261"/>
      <c r="M41" s="261"/>
      <c r="N41" s="261"/>
      <c r="O41" s="261"/>
      <c r="P41" s="261"/>
      <c r="Q41" s="261"/>
      <c r="R41" s="261"/>
      <c r="S41" s="261"/>
      <c r="T41" s="261"/>
      <c r="U41" s="261"/>
      <c r="V41" s="261"/>
    </row>
    <row r="42" spans="1:22" x14ac:dyDescent="0.3">
      <c r="A42" s="464"/>
      <c r="B42" s="261"/>
      <c r="C42" s="261"/>
      <c r="D42" s="261"/>
      <c r="E42" s="261"/>
      <c r="F42" s="261"/>
      <c r="G42" s="261"/>
      <c r="H42" s="261"/>
      <c r="I42" s="261"/>
      <c r="J42" s="261"/>
      <c r="K42" s="261"/>
      <c r="L42" s="261"/>
      <c r="M42" s="261"/>
      <c r="N42" s="261"/>
      <c r="O42" s="261"/>
      <c r="P42" s="261"/>
      <c r="Q42" s="261"/>
      <c r="R42" s="261"/>
      <c r="S42" s="261"/>
      <c r="T42" s="261"/>
      <c r="U42" s="261"/>
      <c r="V42" s="261"/>
    </row>
    <row r="43" spans="1:22" x14ac:dyDescent="0.3">
      <c r="A43" s="465" t="s">
        <v>281</v>
      </c>
      <c r="B43" s="262"/>
      <c r="C43" s="262"/>
      <c r="D43" s="262"/>
      <c r="E43" s="262"/>
      <c r="F43" s="262"/>
      <c r="G43" s="262"/>
      <c r="H43" s="262"/>
      <c r="I43" s="262"/>
      <c r="J43" s="262"/>
      <c r="K43" s="262"/>
      <c r="L43" s="262"/>
      <c r="M43" s="262"/>
      <c r="N43" s="262"/>
      <c r="O43" s="262"/>
      <c r="P43" s="262"/>
      <c r="Q43" s="262"/>
      <c r="R43" s="262"/>
      <c r="S43" s="262"/>
      <c r="T43" s="262"/>
      <c r="U43" s="262"/>
      <c r="V43" s="262"/>
    </row>
    <row r="44" spans="1:22" x14ac:dyDescent="0.3">
      <c r="A44" s="465" t="str">
        <f>IF(A43='Table 12'!$A$43,'Table 12'!$A$44)</f>
        <v xml:space="preserve"> 유틸리티업, 도매업, 소매업, 운송 및 창고업, 정보업, 금융, 보험, 부동산, 임대 및 리스업, 전문 및 경영 서비스, 교육, 보건 및 사회보장 서비스, 예술, 오락, 여가 서비스, 숙박 및 음식점업, 및 기타 서비스; 정부 제외로 구성됩니다.</v>
      </c>
      <c r="B44" s="262"/>
      <c r="C44" s="262"/>
      <c r="D44" s="262"/>
      <c r="E44" s="262"/>
      <c r="F44" s="262"/>
      <c r="G44" s="262"/>
      <c r="H44" s="262"/>
      <c r="I44" s="262"/>
      <c r="J44" s="262"/>
      <c r="K44" s="262"/>
      <c r="L44" s="262"/>
      <c r="M44" s="262"/>
      <c r="N44" s="262"/>
      <c r="O44" s="262"/>
      <c r="P44" s="262"/>
      <c r="Q44" s="262"/>
      <c r="R44" s="262"/>
      <c r="S44" s="262"/>
      <c r="T44" s="262"/>
      <c r="U44" s="262"/>
      <c r="V44" s="262"/>
    </row>
    <row r="45" spans="1:22" x14ac:dyDescent="0.3">
      <c r="A45" s="465"/>
      <c r="B45" s="262"/>
      <c r="C45" s="262"/>
      <c r="D45" s="262"/>
      <c r="E45" s="262"/>
      <c r="F45" s="262"/>
      <c r="G45" s="262"/>
      <c r="H45" s="262"/>
      <c r="I45" s="262"/>
      <c r="J45" s="262"/>
      <c r="K45" s="262"/>
      <c r="L45" s="262"/>
      <c r="M45" s="262"/>
      <c r="N45" s="262"/>
      <c r="O45" s="262"/>
      <c r="P45" s="262"/>
      <c r="Q45" s="262"/>
      <c r="R45" s="262"/>
      <c r="S45" s="262"/>
      <c r="T45" s="262"/>
      <c r="U45" s="262"/>
      <c r="V45" s="262"/>
    </row>
    <row r="46" spans="1:22" x14ac:dyDescent="0.3">
      <c r="A46" s="466" t="s">
        <v>97</v>
      </c>
      <c r="B46" s="265"/>
      <c r="C46" s="265"/>
      <c r="D46" s="265"/>
      <c r="E46" s="265"/>
      <c r="F46" s="265"/>
      <c r="G46" s="265"/>
      <c r="H46" s="265"/>
      <c r="I46" s="265"/>
      <c r="J46" s="265"/>
      <c r="K46" s="265"/>
      <c r="L46" s="265"/>
      <c r="M46" s="265"/>
      <c r="N46" s="265"/>
      <c r="O46" s="265"/>
      <c r="P46" s="265"/>
      <c r="Q46" s="265"/>
      <c r="R46" s="265"/>
      <c r="S46" s="265"/>
      <c r="T46" s="265"/>
      <c r="U46" s="265"/>
      <c r="V46" s="265"/>
    </row>
  </sheetData>
  <mergeCells count="11">
    <mergeCell ref="G3:V3"/>
    <mergeCell ref="G4:H4"/>
    <mergeCell ref="I4:L4"/>
    <mergeCell ref="M4:P4"/>
    <mergeCell ref="Q4:T4"/>
    <mergeCell ref="U4:V4"/>
    <mergeCell ref="A3:A5"/>
    <mergeCell ref="B3:B5"/>
    <mergeCell ref="D3:D5"/>
    <mergeCell ref="E3:E5"/>
    <mergeCell ref="F3:F5"/>
  </mergeCells>
  <phoneticPr fontId="21" type="noConversion"/>
  <pageMargins left="0.4" right="0.3" top="0.5" bottom="0.5" header="0" footer="0"/>
  <pageSetup scale="56" orientation="portrait" r:id="rId1"/>
  <headerFooter alignWithMargins="0"/>
  <customProperties>
    <customPr name="SourceTableID" r:id="rId2"/>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X31"/>
  <sheetViews>
    <sheetView showGridLines="0" zoomScaleNormal="100" workbookViewId="0"/>
  </sheetViews>
  <sheetFormatPr defaultColWidth="7.375" defaultRowHeight="16.5" x14ac:dyDescent="0.3"/>
  <cols>
    <col min="1" max="1" width="4.75" customWidth="1"/>
    <col min="2" max="3" width="44.75" style="7" customWidth="1"/>
    <col min="4" max="4" width="8.75" style="4" customWidth="1"/>
    <col min="5" max="8" width="8.75" style="7" customWidth="1"/>
    <col min="9" max="24" width="8.875" style="7" customWidth="1"/>
  </cols>
  <sheetData>
    <row r="1" spans="1:24" s="292" customFormat="1" ht="26.25" x14ac:dyDescent="0.5">
      <c r="A1" s="293" t="s">
        <v>213</v>
      </c>
      <c r="B1" s="293"/>
      <c r="C1" s="293"/>
      <c r="D1" s="293"/>
      <c r="E1" s="293"/>
      <c r="F1" s="293"/>
      <c r="G1" s="293"/>
      <c r="H1" s="293"/>
      <c r="I1" s="293"/>
      <c r="J1" s="293"/>
      <c r="K1" s="293"/>
      <c r="L1" s="293"/>
      <c r="M1" s="293"/>
      <c r="N1" s="293"/>
      <c r="O1" s="293"/>
      <c r="P1" s="293"/>
      <c r="Q1" s="293"/>
      <c r="R1" s="293"/>
      <c r="S1" s="293"/>
      <c r="T1" s="293"/>
      <c r="U1" s="293"/>
      <c r="V1" s="293"/>
      <c r="W1" s="270"/>
      <c r="X1" s="270"/>
    </row>
    <row r="2" spans="1:24" s="292" customFormat="1" ht="26.25" x14ac:dyDescent="0.5">
      <c r="A2" s="293" t="str">
        <f>VLOOKUP(A1,Contents!$B:$C,2,0)</f>
        <v>실질 국내총생산 및 관련 집계: 전기대비 백분율 변화 및 백분율 변화 기여도</v>
      </c>
      <c r="B2" s="293"/>
      <c r="C2" s="293"/>
      <c r="D2" s="293"/>
      <c r="E2" s="293"/>
      <c r="F2" s="293"/>
      <c r="G2" s="293"/>
      <c r="H2" s="293"/>
      <c r="I2" s="293"/>
      <c r="J2" s="293"/>
      <c r="K2" s="293"/>
      <c r="L2" s="293"/>
      <c r="M2" s="293"/>
      <c r="N2" s="293"/>
      <c r="O2" s="293"/>
      <c r="P2" s="293"/>
      <c r="Q2" s="293"/>
      <c r="R2" s="293"/>
      <c r="S2" s="293"/>
      <c r="T2" s="293"/>
      <c r="U2" s="293"/>
      <c r="V2" s="293"/>
      <c r="W2" s="270"/>
      <c r="X2" s="270"/>
    </row>
    <row r="3" spans="1:24" ht="21" customHeight="1" x14ac:dyDescent="0.5">
      <c r="A3" s="411"/>
      <c r="B3" s="411"/>
      <c r="C3" s="411"/>
      <c r="D3" s="411"/>
      <c r="E3" s="411"/>
      <c r="F3" s="411"/>
      <c r="G3" s="411"/>
      <c r="H3" s="411"/>
      <c r="I3" s="411"/>
      <c r="J3" s="411"/>
      <c r="K3" s="411"/>
      <c r="L3" s="411"/>
      <c r="M3" s="411"/>
      <c r="N3" s="411"/>
      <c r="O3" s="411"/>
      <c r="P3" s="411"/>
      <c r="Q3" s="411"/>
      <c r="R3" s="411"/>
      <c r="S3" s="411"/>
      <c r="T3" s="411"/>
      <c r="U3" s="411"/>
      <c r="V3" s="411"/>
    </row>
    <row r="4" spans="1:24" ht="16.149999999999999" customHeight="1" x14ac:dyDescent="0.3">
      <c r="A4" s="348" t="s">
        <v>96</v>
      </c>
      <c r="B4" s="185"/>
      <c r="C4" s="451"/>
      <c r="D4" s="315">
        <v>2022</v>
      </c>
      <c r="E4" s="318">
        <v>2023</v>
      </c>
      <c r="F4" s="318">
        <v>2024</v>
      </c>
      <c r="G4" s="328" t="s">
        <v>285</v>
      </c>
      <c r="H4" s="322" t="s">
        <v>111</v>
      </c>
      <c r="I4" s="322" t="s">
        <v>111</v>
      </c>
      <c r="J4" s="322" t="s">
        <v>111</v>
      </c>
      <c r="K4" s="322" t="s">
        <v>111</v>
      </c>
      <c r="L4" s="322" t="s">
        <v>111</v>
      </c>
      <c r="M4" s="322" t="s">
        <v>111</v>
      </c>
      <c r="N4" s="322" t="s">
        <v>111</v>
      </c>
      <c r="O4" s="322" t="s">
        <v>111</v>
      </c>
      <c r="P4" s="322" t="s">
        <v>111</v>
      </c>
      <c r="Q4" s="322" t="s">
        <v>111</v>
      </c>
      <c r="R4" s="322" t="s">
        <v>111</v>
      </c>
      <c r="S4" s="322" t="s">
        <v>111</v>
      </c>
      <c r="T4" s="322" t="s">
        <v>111</v>
      </c>
      <c r="U4" s="322" t="s">
        <v>111</v>
      </c>
      <c r="V4" s="323" t="s">
        <v>111</v>
      </c>
    </row>
    <row r="5" spans="1:24" x14ac:dyDescent="0.3">
      <c r="A5" s="404" t="s">
        <v>96</v>
      </c>
      <c r="B5" s="186"/>
      <c r="C5" s="459"/>
      <c r="D5" s="316">
        <v>2022</v>
      </c>
      <c r="E5" s="319">
        <v>2023</v>
      </c>
      <c r="F5" s="319">
        <v>2024</v>
      </c>
      <c r="G5" s="324">
        <v>2021</v>
      </c>
      <c r="H5" s="324">
        <v>2021</v>
      </c>
      <c r="I5" s="324">
        <v>2022</v>
      </c>
      <c r="J5" s="324">
        <v>2022</v>
      </c>
      <c r="K5" s="324">
        <v>2022</v>
      </c>
      <c r="L5" s="324">
        <v>2022</v>
      </c>
      <c r="M5" s="324">
        <v>2023</v>
      </c>
      <c r="N5" s="324">
        <v>2023</v>
      </c>
      <c r="O5" s="324">
        <v>2023</v>
      </c>
      <c r="P5" s="324">
        <v>2023</v>
      </c>
      <c r="Q5" s="324">
        <v>2024</v>
      </c>
      <c r="R5" s="324">
        <v>2024</v>
      </c>
      <c r="S5" s="324">
        <v>2024</v>
      </c>
      <c r="T5" s="324">
        <v>2024</v>
      </c>
      <c r="U5" s="324">
        <v>2025</v>
      </c>
      <c r="V5" s="324">
        <v>2025</v>
      </c>
    </row>
    <row r="6" spans="1:24" s="188" customFormat="1" x14ac:dyDescent="0.3">
      <c r="A6" s="349" t="s">
        <v>96</v>
      </c>
      <c r="B6" s="187"/>
      <c r="C6" s="460"/>
      <c r="D6" s="317">
        <v>2022</v>
      </c>
      <c r="E6" s="320">
        <v>2023</v>
      </c>
      <c r="F6" s="320">
        <v>2024</v>
      </c>
      <c r="G6" s="64" t="s">
        <v>100</v>
      </c>
      <c r="H6" s="64" t="s">
        <v>99</v>
      </c>
      <c r="I6" s="64" t="s">
        <v>102</v>
      </c>
      <c r="J6" s="64" t="s">
        <v>101</v>
      </c>
      <c r="K6" s="64" t="s">
        <v>100</v>
      </c>
      <c r="L6" s="64" t="s">
        <v>99</v>
      </c>
      <c r="M6" s="64" t="s">
        <v>102</v>
      </c>
      <c r="N6" s="64" t="s">
        <v>101</v>
      </c>
      <c r="O6" s="64" t="s">
        <v>100</v>
      </c>
      <c r="P6" s="64" t="s">
        <v>99</v>
      </c>
      <c r="Q6" s="64" t="s">
        <v>102</v>
      </c>
      <c r="R6" s="64" t="s">
        <v>101</v>
      </c>
      <c r="S6" s="64" t="s">
        <v>100</v>
      </c>
      <c r="T6" s="64" t="s">
        <v>99</v>
      </c>
      <c r="U6" s="64" t="s">
        <v>102</v>
      </c>
      <c r="V6" s="64" t="s">
        <v>101</v>
      </c>
    </row>
    <row r="7" spans="1:24" s="188" customFormat="1" x14ac:dyDescent="0.3">
      <c r="A7" s="219"/>
      <c r="B7" s="408" t="s">
        <v>298</v>
      </c>
      <c r="C7" s="461"/>
      <c r="D7" s="409"/>
      <c r="E7" s="409"/>
      <c r="F7" s="409"/>
      <c r="G7" s="409"/>
      <c r="H7" s="409"/>
      <c r="I7" s="409"/>
      <c r="J7" s="409"/>
      <c r="K7" s="409"/>
      <c r="L7" s="409"/>
      <c r="M7" s="409"/>
      <c r="N7" s="409"/>
      <c r="O7" s="409"/>
      <c r="P7" s="409"/>
      <c r="Q7" s="409"/>
      <c r="R7" s="409"/>
      <c r="S7" s="409"/>
      <c r="T7" s="409"/>
      <c r="U7" s="409"/>
      <c r="V7" s="410"/>
    </row>
    <row r="8" spans="1:24" ht="33" x14ac:dyDescent="0.3">
      <c r="A8" s="223"/>
      <c r="B8" s="50" t="s">
        <v>282</v>
      </c>
      <c r="C8" s="55" t="s">
        <v>524</v>
      </c>
      <c r="G8" s="215"/>
      <c r="V8" s="228"/>
    </row>
    <row r="9" spans="1:24" x14ac:dyDescent="0.3">
      <c r="A9" s="223">
        <v>1</v>
      </c>
      <c r="B9" s="51" t="s">
        <v>12</v>
      </c>
      <c r="C9" s="22" t="s">
        <v>321</v>
      </c>
      <c r="D9" s="10">
        <v>2.5</v>
      </c>
      <c r="E9" s="10">
        <v>2.9</v>
      </c>
      <c r="F9" s="10">
        <v>2.8</v>
      </c>
      <c r="G9" s="90">
        <v>3.3</v>
      </c>
      <c r="H9" s="10">
        <v>7</v>
      </c>
      <c r="I9" s="10">
        <v>-1</v>
      </c>
      <c r="J9" s="10">
        <v>0.6</v>
      </c>
      <c r="K9" s="10">
        <v>2.9</v>
      </c>
      <c r="L9" s="10">
        <v>2.8</v>
      </c>
      <c r="M9" s="10">
        <v>2.9</v>
      </c>
      <c r="N9" s="10">
        <v>2.5</v>
      </c>
      <c r="O9" s="10">
        <v>4.7</v>
      </c>
      <c r="P9" s="10">
        <v>3.4</v>
      </c>
      <c r="Q9" s="10">
        <v>0.8</v>
      </c>
      <c r="R9" s="10">
        <v>3.6</v>
      </c>
      <c r="S9" s="10">
        <v>3.3</v>
      </c>
      <c r="T9" s="10">
        <v>1.9</v>
      </c>
      <c r="U9" s="10">
        <v>-0.6</v>
      </c>
      <c r="V9" s="11">
        <v>3.8</v>
      </c>
    </row>
    <row r="10" spans="1:24" x14ac:dyDescent="0.3">
      <c r="A10" s="223">
        <v>2</v>
      </c>
      <c r="B10" s="51" t="s">
        <v>14</v>
      </c>
      <c r="C10" s="22" t="s">
        <v>323</v>
      </c>
      <c r="D10" s="10">
        <v>3.1</v>
      </c>
      <c r="E10" s="10">
        <v>2.7</v>
      </c>
      <c r="F10" s="10">
        <v>2.1</v>
      </c>
      <c r="G10" s="90">
        <v>0.8</v>
      </c>
      <c r="H10" s="10">
        <v>17.100000000000001</v>
      </c>
      <c r="I10" s="10">
        <v>-3</v>
      </c>
      <c r="J10" s="10">
        <v>-2.9</v>
      </c>
      <c r="K10" s="10">
        <v>4.5999999999999996</v>
      </c>
      <c r="L10" s="10">
        <v>5.5</v>
      </c>
      <c r="M10" s="10">
        <v>0.5</v>
      </c>
      <c r="N10" s="10">
        <v>1</v>
      </c>
      <c r="O10" s="10">
        <v>6.4</v>
      </c>
      <c r="P10" s="10">
        <v>3</v>
      </c>
      <c r="Q10" s="10">
        <v>-4.9000000000000004</v>
      </c>
      <c r="R10" s="10">
        <v>6.9</v>
      </c>
      <c r="S10" s="10">
        <v>5.2</v>
      </c>
      <c r="T10" s="10">
        <v>1.1000000000000001</v>
      </c>
      <c r="U10" s="10">
        <v>-1.3</v>
      </c>
      <c r="V10" s="11">
        <v>10.199999999999999</v>
      </c>
    </row>
    <row r="11" spans="1:24" x14ac:dyDescent="0.3">
      <c r="A11" s="223">
        <v>3</v>
      </c>
      <c r="B11" s="51" t="s">
        <v>9</v>
      </c>
      <c r="C11" s="22" t="s">
        <v>326</v>
      </c>
      <c r="D11" s="10">
        <v>3.3</v>
      </c>
      <c r="E11" s="10">
        <v>3</v>
      </c>
      <c r="F11" s="10">
        <v>3.1</v>
      </c>
      <c r="G11" s="90">
        <v>5.6</v>
      </c>
      <c r="H11" s="10">
        <v>3.7</v>
      </c>
      <c r="I11" s="10">
        <v>0.2</v>
      </c>
      <c r="J11" s="10">
        <v>3.4</v>
      </c>
      <c r="K11" s="10">
        <v>3.9</v>
      </c>
      <c r="L11" s="10">
        <v>3</v>
      </c>
      <c r="M11" s="10">
        <v>3.3</v>
      </c>
      <c r="N11" s="10">
        <v>1.8</v>
      </c>
      <c r="O11" s="10">
        <v>3.2</v>
      </c>
      <c r="P11" s="10">
        <v>2.9</v>
      </c>
      <c r="Q11" s="10">
        <v>3.7</v>
      </c>
      <c r="R11" s="10">
        <v>2.8</v>
      </c>
      <c r="S11" s="10">
        <v>3.2</v>
      </c>
      <c r="T11" s="10">
        <v>2.4</v>
      </c>
      <c r="U11" s="10">
        <v>-0.1</v>
      </c>
      <c r="V11" s="11">
        <v>2</v>
      </c>
    </row>
    <row r="12" spans="1:24" x14ac:dyDescent="0.3">
      <c r="A12" s="223">
        <v>4</v>
      </c>
      <c r="B12" s="51" t="s">
        <v>19</v>
      </c>
      <c r="C12" s="22" t="s">
        <v>330</v>
      </c>
      <c r="D12" s="10">
        <v>-4.4000000000000004</v>
      </c>
      <c r="E12" s="10">
        <v>3.3</v>
      </c>
      <c r="F12" s="10">
        <v>3.3</v>
      </c>
      <c r="G12" s="90">
        <v>-2.9</v>
      </c>
      <c r="H12" s="10">
        <v>-3.3</v>
      </c>
      <c r="I12" s="10">
        <v>-1.8</v>
      </c>
      <c r="J12" s="10">
        <v>-5.2</v>
      </c>
      <c r="K12" s="10">
        <v>-9</v>
      </c>
      <c r="L12" s="10">
        <v>-7.6</v>
      </c>
      <c r="M12" s="10">
        <v>9.3000000000000007</v>
      </c>
      <c r="N12" s="10">
        <v>13.1</v>
      </c>
      <c r="O12" s="10">
        <v>9.4</v>
      </c>
      <c r="P12" s="10">
        <v>8.4</v>
      </c>
      <c r="Q12" s="10">
        <v>1.7</v>
      </c>
      <c r="R12" s="10">
        <v>-1.8</v>
      </c>
      <c r="S12" s="10">
        <v>-1.7</v>
      </c>
      <c r="T12" s="10">
        <v>0.5</v>
      </c>
      <c r="U12" s="10">
        <v>-2</v>
      </c>
      <c r="V12" s="11">
        <v>-4</v>
      </c>
    </row>
    <row r="13" spans="1:24" x14ac:dyDescent="0.3">
      <c r="A13" s="223">
        <v>5</v>
      </c>
      <c r="B13" s="51" t="s">
        <v>79</v>
      </c>
      <c r="C13" s="22" t="s">
        <v>523</v>
      </c>
      <c r="D13" s="10">
        <v>-0.3</v>
      </c>
      <c r="E13" s="10">
        <v>7.4</v>
      </c>
      <c r="F13" s="10">
        <v>-1.1000000000000001</v>
      </c>
      <c r="G13" s="90">
        <v>-38.799999999999997</v>
      </c>
      <c r="H13" s="10">
        <v>30</v>
      </c>
      <c r="I13" s="10">
        <v>-2</v>
      </c>
      <c r="J13" s="10">
        <v>3.7</v>
      </c>
      <c r="K13" s="10">
        <v>14.4</v>
      </c>
      <c r="L13" s="10">
        <v>-0.7</v>
      </c>
      <c r="M13" s="10">
        <v>25.1</v>
      </c>
      <c r="N13" s="10">
        <v>11</v>
      </c>
      <c r="O13" s="10">
        <v>-5.9</v>
      </c>
      <c r="P13" s="10">
        <v>-20.2</v>
      </c>
      <c r="Q13" s="10">
        <v>13.6</v>
      </c>
      <c r="R13" s="10">
        <v>8.4</v>
      </c>
      <c r="S13" s="10">
        <v>-12.9</v>
      </c>
      <c r="T13" s="10">
        <v>5.5</v>
      </c>
      <c r="U13" s="10">
        <v>-12.8</v>
      </c>
      <c r="V13" s="11">
        <v>24.3</v>
      </c>
    </row>
    <row r="14" spans="1:24" x14ac:dyDescent="0.3">
      <c r="A14" s="223">
        <v>6</v>
      </c>
      <c r="B14" s="51" t="s">
        <v>80</v>
      </c>
      <c r="C14" s="22" t="s">
        <v>525</v>
      </c>
      <c r="D14" s="10">
        <v>2.6</v>
      </c>
      <c r="E14" s="10">
        <v>2.8</v>
      </c>
      <c r="F14" s="10">
        <v>2.9</v>
      </c>
      <c r="G14" s="90">
        <v>4.8</v>
      </c>
      <c r="H14" s="10">
        <v>6.5</v>
      </c>
      <c r="I14" s="10">
        <v>-1</v>
      </c>
      <c r="J14" s="10">
        <v>0.6</v>
      </c>
      <c r="K14" s="10">
        <v>2.6</v>
      </c>
      <c r="L14" s="10">
        <v>2.9</v>
      </c>
      <c r="M14" s="10">
        <v>2.4</v>
      </c>
      <c r="N14" s="10">
        <v>2.2999999999999998</v>
      </c>
      <c r="O14" s="10">
        <v>5</v>
      </c>
      <c r="P14" s="10">
        <v>4.2</v>
      </c>
      <c r="Q14" s="10">
        <v>0.5</v>
      </c>
      <c r="R14" s="10">
        <v>3.5</v>
      </c>
      <c r="S14" s="10">
        <v>3.8</v>
      </c>
      <c r="T14" s="10">
        <v>1.8</v>
      </c>
      <c r="U14" s="10">
        <v>-0.3</v>
      </c>
      <c r="V14" s="11">
        <v>3.4</v>
      </c>
    </row>
    <row r="15" spans="1:24" ht="18" x14ac:dyDescent="0.3">
      <c r="A15" s="223">
        <v>7</v>
      </c>
      <c r="B15" s="59" t="s">
        <v>283</v>
      </c>
      <c r="C15" s="52" t="s">
        <v>526</v>
      </c>
      <c r="D15" s="54">
        <v>2.5</v>
      </c>
      <c r="E15" s="54">
        <v>3.1</v>
      </c>
      <c r="F15" s="54">
        <v>2.9</v>
      </c>
      <c r="G15" s="88">
        <v>3.6</v>
      </c>
      <c r="H15" s="54">
        <v>8.6</v>
      </c>
      <c r="I15" s="54">
        <v>-2.2000000000000002</v>
      </c>
      <c r="J15" s="54">
        <v>-0.1</v>
      </c>
      <c r="K15" s="54">
        <v>2.9</v>
      </c>
      <c r="L15" s="54">
        <v>3.1</v>
      </c>
      <c r="M15" s="54">
        <v>2.9</v>
      </c>
      <c r="N15" s="54">
        <v>2.9</v>
      </c>
      <c r="O15" s="54">
        <v>5.5</v>
      </c>
      <c r="P15" s="54">
        <v>3.7</v>
      </c>
      <c r="Q15" s="54">
        <v>0.2</v>
      </c>
      <c r="R15" s="54">
        <v>4</v>
      </c>
      <c r="S15" s="54">
        <v>3.9</v>
      </c>
      <c r="T15" s="54">
        <v>1.7</v>
      </c>
      <c r="U15" s="54">
        <v>-0.9</v>
      </c>
      <c r="V15" s="41">
        <v>5.2</v>
      </c>
    </row>
    <row r="16" spans="1:24" x14ac:dyDescent="0.3">
      <c r="A16" s="223"/>
      <c r="B16" s="405" t="s">
        <v>299</v>
      </c>
      <c r="C16" s="462"/>
      <c r="D16" s="406"/>
      <c r="E16" s="406"/>
      <c r="F16" s="406"/>
      <c r="G16" s="406"/>
      <c r="H16" s="406"/>
      <c r="I16" s="406"/>
      <c r="J16" s="406"/>
      <c r="K16" s="406"/>
      <c r="L16" s="406"/>
      <c r="M16" s="406"/>
      <c r="N16" s="406"/>
      <c r="O16" s="406"/>
      <c r="P16" s="406"/>
      <c r="Q16" s="406"/>
      <c r="R16" s="406"/>
      <c r="S16" s="406"/>
      <c r="T16" s="406"/>
      <c r="U16" s="406"/>
      <c r="V16" s="407"/>
    </row>
    <row r="17" spans="1:22" x14ac:dyDescent="0.3">
      <c r="A17" s="223"/>
      <c r="B17" s="50" t="s">
        <v>5</v>
      </c>
      <c r="C17" s="55" t="s">
        <v>519</v>
      </c>
      <c r="E17" s="28"/>
      <c r="F17" s="28"/>
      <c r="G17" s="83"/>
      <c r="H17" s="28"/>
      <c r="I17" s="28"/>
      <c r="J17" s="28"/>
      <c r="K17" s="28"/>
      <c r="L17" s="28"/>
      <c r="M17" s="28"/>
      <c r="N17" s="28"/>
      <c r="O17" s="28"/>
      <c r="P17" s="28"/>
      <c r="Q17" s="28"/>
      <c r="R17" s="28"/>
      <c r="S17" s="28"/>
      <c r="T17" s="28"/>
      <c r="U17" s="28"/>
      <c r="V17" s="69"/>
    </row>
    <row r="18" spans="1:22" x14ac:dyDescent="0.3">
      <c r="A18" s="223">
        <v>8</v>
      </c>
      <c r="B18" s="48" t="s">
        <v>39</v>
      </c>
      <c r="C18" s="20" t="s">
        <v>321</v>
      </c>
      <c r="D18" s="28">
        <v>2.5</v>
      </c>
      <c r="E18" s="28">
        <v>2.9</v>
      </c>
      <c r="F18" s="28">
        <v>2.8</v>
      </c>
      <c r="G18" s="27">
        <v>3.3</v>
      </c>
      <c r="H18" s="28">
        <v>7</v>
      </c>
      <c r="I18" s="28">
        <v>-1</v>
      </c>
      <c r="J18" s="28">
        <v>0.6</v>
      </c>
      <c r="K18" s="28">
        <v>2.9</v>
      </c>
      <c r="L18" s="28">
        <v>2.8</v>
      </c>
      <c r="M18" s="28">
        <v>2.9</v>
      </c>
      <c r="N18" s="28">
        <v>2.5</v>
      </c>
      <c r="O18" s="28">
        <v>4.7</v>
      </c>
      <c r="P18" s="28">
        <v>3.4</v>
      </c>
      <c r="Q18" s="28">
        <v>0.8</v>
      </c>
      <c r="R18" s="28">
        <v>3.6</v>
      </c>
      <c r="S18" s="28">
        <v>3.3</v>
      </c>
      <c r="T18" s="28">
        <v>1.9</v>
      </c>
      <c r="U18" s="28">
        <v>-0.6</v>
      </c>
      <c r="V18" s="43">
        <v>3.8</v>
      </c>
    </row>
    <row r="19" spans="1:22" x14ac:dyDescent="0.3">
      <c r="A19" s="223"/>
      <c r="B19" s="50" t="s">
        <v>90</v>
      </c>
      <c r="C19" s="18" t="s">
        <v>353</v>
      </c>
      <c r="E19" s="28"/>
      <c r="F19" s="28"/>
      <c r="G19" s="27"/>
      <c r="H19" s="28"/>
      <c r="I19" s="28"/>
      <c r="J19" s="28"/>
      <c r="K19" s="28"/>
      <c r="L19" s="28"/>
      <c r="M19" s="28"/>
      <c r="N19" s="28"/>
      <c r="O19" s="28"/>
      <c r="P19" s="28"/>
      <c r="Q19" s="28"/>
      <c r="R19" s="28"/>
      <c r="S19" s="28"/>
      <c r="T19" s="28"/>
      <c r="U19" s="28"/>
      <c r="V19" s="43"/>
    </row>
    <row r="20" spans="1:22" x14ac:dyDescent="0.3">
      <c r="A20" s="223">
        <v>9</v>
      </c>
      <c r="B20" s="51" t="s">
        <v>14</v>
      </c>
      <c r="C20" s="22" t="s">
        <v>323</v>
      </c>
      <c r="D20" s="78">
        <v>0.97</v>
      </c>
      <c r="E20" s="78">
        <v>0.84</v>
      </c>
      <c r="F20" s="78">
        <v>0.65</v>
      </c>
      <c r="G20" s="77">
        <v>0.31</v>
      </c>
      <c r="H20" s="78">
        <v>5.1100000000000003</v>
      </c>
      <c r="I20" s="78">
        <v>-0.94</v>
      </c>
      <c r="J20" s="78">
        <v>-0.9</v>
      </c>
      <c r="K20" s="78">
        <v>1.44</v>
      </c>
      <c r="L20" s="78">
        <v>1.73</v>
      </c>
      <c r="M20" s="78">
        <v>0.18</v>
      </c>
      <c r="N20" s="78">
        <v>0.34</v>
      </c>
      <c r="O20" s="78">
        <v>1.96</v>
      </c>
      <c r="P20" s="78">
        <v>0.93</v>
      </c>
      <c r="Q20" s="78">
        <v>-1.52</v>
      </c>
      <c r="R20" s="78">
        <v>2.02</v>
      </c>
      <c r="S20" s="78">
        <v>1.54</v>
      </c>
      <c r="T20" s="78">
        <v>0.33</v>
      </c>
      <c r="U20" s="78">
        <v>-0.39</v>
      </c>
      <c r="V20" s="79">
        <v>2.95</v>
      </c>
    </row>
    <row r="21" spans="1:22" x14ac:dyDescent="0.3">
      <c r="A21" s="223">
        <v>10</v>
      </c>
      <c r="B21" s="51" t="s">
        <v>9</v>
      </c>
      <c r="C21" s="22" t="s">
        <v>326</v>
      </c>
      <c r="D21" s="78">
        <v>1.95</v>
      </c>
      <c r="E21" s="78">
        <v>1.8</v>
      </c>
      <c r="F21" s="78">
        <v>1.85</v>
      </c>
      <c r="G21" s="77">
        <v>3.31</v>
      </c>
      <c r="H21" s="78">
        <v>2.23</v>
      </c>
      <c r="I21" s="78">
        <v>0.08</v>
      </c>
      <c r="J21" s="78">
        <v>2.0099999999999998</v>
      </c>
      <c r="K21" s="78">
        <v>2.3199999999999998</v>
      </c>
      <c r="L21" s="78">
        <v>1.75</v>
      </c>
      <c r="M21" s="78">
        <v>1.97</v>
      </c>
      <c r="N21" s="78">
        <v>1.1100000000000001</v>
      </c>
      <c r="O21" s="78">
        <v>1.92</v>
      </c>
      <c r="P21" s="78">
        <v>1.74</v>
      </c>
      <c r="Q21" s="78">
        <v>2.21</v>
      </c>
      <c r="R21" s="78">
        <v>1.73</v>
      </c>
      <c r="S21" s="78">
        <v>1.95</v>
      </c>
      <c r="T21" s="78">
        <v>1.48</v>
      </c>
      <c r="U21" s="78">
        <v>-0.09</v>
      </c>
      <c r="V21" s="79">
        <v>1.24</v>
      </c>
    </row>
    <row r="22" spans="1:22" x14ac:dyDescent="0.3">
      <c r="A22" s="223">
        <v>11</v>
      </c>
      <c r="B22" s="51" t="s">
        <v>19</v>
      </c>
      <c r="C22" s="22" t="s">
        <v>330</v>
      </c>
      <c r="D22" s="78">
        <v>-0.4</v>
      </c>
      <c r="E22" s="78">
        <v>0.28999999999999998</v>
      </c>
      <c r="F22" s="78">
        <v>0.28999999999999998</v>
      </c>
      <c r="G22" s="77">
        <v>-0.28000000000000003</v>
      </c>
      <c r="H22" s="78">
        <v>-0.28999999999999998</v>
      </c>
      <c r="I22" s="78">
        <v>-0.16</v>
      </c>
      <c r="J22" s="78">
        <v>-0.48</v>
      </c>
      <c r="K22" s="78">
        <v>-0.84</v>
      </c>
      <c r="L22" s="78">
        <v>-0.69</v>
      </c>
      <c r="M22" s="78">
        <v>0.78</v>
      </c>
      <c r="N22" s="78">
        <v>1.0900000000000001</v>
      </c>
      <c r="O22" s="78">
        <v>0.81</v>
      </c>
      <c r="P22" s="78">
        <v>0.74</v>
      </c>
      <c r="Q22" s="78">
        <v>0.16</v>
      </c>
      <c r="R22" s="78">
        <v>-0.16</v>
      </c>
      <c r="S22" s="78">
        <v>-0.15</v>
      </c>
      <c r="T22" s="78">
        <v>0.04</v>
      </c>
      <c r="U22" s="78">
        <v>-0.17</v>
      </c>
      <c r="V22" s="79">
        <v>-0.35</v>
      </c>
    </row>
    <row r="23" spans="1:22" x14ac:dyDescent="0.3">
      <c r="A23" s="234">
        <v>12</v>
      </c>
      <c r="B23" s="71" t="s">
        <v>79</v>
      </c>
      <c r="C23" s="463" t="s">
        <v>523</v>
      </c>
      <c r="D23" s="81">
        <v>-0.01</v>
      </c>
      <c r="E23" s="81">
        <v>0.2</v>
      </c>
      <c r="F23" s="81">
        <v>-0.03</v>
      </c>
      <c r="G23" s="80">
        <v>-1.26</v>
      </c>
      <c r="H23" s="81">
        <v>0.67</v>
      </c>
      <c r="I23" s="81">
        <v>-0.05</v>
      </c>
      <c r="J23" s="81">
        <v>0.1</v>
      </c>
      <c r="K23" s="81">
        <v>0.36</v>
      </c>
      <c r="L23" s="81">
        <v>-0.02</v>
      </c>
      <c r="M23" s="81">
        <v>0.62</v>
      </c>
      <c r="N23" s="81">
        <v>0.3</v>
      </c>
      <c r="O23" s="81">
        <v>-0.17</v>
      </c>
      <c r="P23" s="81">
        <v>-0.61</v>
      </c>
      <c r="Q23" s="81">
        <v>0.33</v>
      </c>
      <c r="R23" s="81">
        <v>0.21</v>
      </c>
      <c r="S23" s="81">
        <v>-0.35</v>
      </c>
      <c r="T23" s="81">
        <v>0.13</v>
      </c>
      <c r="U23" s="81">
        <v>-0.34</v>
      </c>
      <c r="V23" s="82">
        <v>0.54</v>
      </c>
    </row>
    <row r="24" spans="1:22" x14ac:dyDescent="0.3">
      <c r="A24" s="269" t="s">
        <v>114</v>
      </c>
      <c r="B24" s="269"/>
      <c r="C24" s="269"/>
      <c r="D24" s="269"/>
      <c r="E24" s="269"/>
      <c r="F24" s="269"/>
      <c r="G24" s="269"/>
      <c r="H24" s="269"/>
      <c r="I24" s="269"/>
      <c r="J24" s="269"/>
      <c r="K24" s="269"/>
      <c r="L24" s="269"/>
      <c r="M24" s="269"/>
      <c r="N24" s="269"/>
      <c r="O24" s="269"/>
      <c r="P24" s="269"/>
      <c r="Q24" s="269"/>
      <c r="R24" s="269"/>
      <c r="S24" s="269"/>
      <c r="T24" s="269"/>
      <c r="U24" s="269"/>
      <c r="V24" s="269"/>
    </row>
    <row r="25" spans="1:22" x14ac:dyDescent="0.3">
      <c r="A25" s="248" t="s">
        <v>113</v>
      </c>
      <c r="B25" s="252"/>
      <c r="C25" s="252"/>
      <c r="D25" s="252"/>
      <c r="E25" s="252"/>
      <c r="F25" s="252"/>
      <c r="G25" s="252"/>
      <c r="H25" s="252"/>
      <c r="I25" s="252"/>
      <c r="J25" s="252"/>
      <c r="K25" s="252"/>
      <c r="L25" s="252"/>
      <c r="M25" s="252"/>
      <c r="N25" s="252"/>
      <c r="O25" s="252"/>
      <c r="P25" s="252"/>
      <c r="Q25" s="252"/>
      <c r="R25" s="252"/>
      <c r="S25" s="252"/>
      <c r="T25" s="252"/>
      <c r="U25" s="252"/>
      <c r="V25" s="252"/>
    </row>
    <row r="26" spans="1:22" x14ac:dyDescent="0.3">
      <c r="A26" s="248" t="s">
        <v>528</v>
      </c>
      <c r="B26" s="252"/>
      <c r="C26" s="252"/>
      <c r="D26" s="252"/>
      <c r="E26" s="252"/>
      <c r="F26" s="252"/>
      <c r="G26" s="252"/>
      <c r="H26" s="252"/>
      <c r="I26" s="252"/>
      <c r="J26" s="252"/>
      <c r="K26" s="252"/>
      <c r="L26" s="252"/>
      <c r="M26" s="252"/>
      <c r="N26" s="252"/>
      <c r="O26" s="252"/>
      <c r="P26" s="252"/>
      <c r="Q26" s="252"/>
      <c r="R26" s="252"/>
      <c r="S26" s="252"/>
      <c r="T26" s="252"/>
      <c r="U26" s="252"/>
      <c r="V26" s="252"/>
    </row>
    <row r="27" spans="1:22" x14ac:dyDescent="0.3">
      <c r="A27" s="248"/>
      <c r="B27" s="252"/>
      <c r="C27" s="252"/>
      <c r="D27" s="252"/>
      <c r="E27" s="252"/>
      <c r="F27" s="252"/>
      <c r="G27" s="252"/>
      <c r="H27" s="252"/>
      <c r="I27" s="252"/>
      <c r="J27" s="252"/>
      <c r="K27" s="252"/>
      <c r="L27" s="252"/>
      <c r="M27" s="252"/>
      <c r="N27" s="252"/>
      <c r="O27" s="252"/>
      <c r="P27" s="252"/>
      <c r="Q27" s="252"/>
      <c r="R27" s="252"/>
      <c r="S27" s="252"/>
      <c r="T27" s="252"/>
      <c r="U27" s="252"/>
      <c r="V27" s="252"/>
    </row>
    <row r="28" spans="1:22" x14ac:dyDescent="0.3">
      <c r="A28" s="248" t="s">
        <v>97</v>
      </c>
      <c r="B28" s="248"/>
      <c r="C28" s="248"/>
      <c r="D28" s="248"/>
      <c r="E28" s="248"/>
      <c r="F28" s="248"/>
      <c r="G28" s="248"/>
      <c r="H28" s="248"/>
      <c r="I28" s="248"/>
      <c r="J28" s="248"/>
      <c r="K28" s="248"/>
      <c r="L28" s="248"/>
      <c r="M28" s="248"/>
      <c r="N28" s="248"/>
      <c r="O28" s="248"/>
      <c r="P28" s="248"/>
      <c r="Q28" s="248"/>
      <c r="R28" s="248"/>
      <c r="S28" s="248"/>
      <c r="T28" s="248"/>
      <c r="U28" s="248"/>
      <c r="V28" s="248"/>
    </row>
    <row r="29" spans="1:22" x14ac:dyDescent="0.3">
      <c r="A29" s="7"/>
      <c r="B29" s="35"/>
      <c r="C29" s="285"/>
      <c r="D29" s="34"/>
      <c r="E29" s="35"/>
      <c r="F29" s="35"/>
      <c r="G29" s="35"/>
      <c r="H29" s="35"/>
    </row>
    <row r="30" spans="1:22" x14ac:dyDescent="0.3">
      <c r="B30" s="35"/>
      <c r="C30" s="285"/>
      <c r="D30" s="34"/>
      <c r="E30" s="35"/>
      <c r="F30" s="35"/>
      <c r="G30" s="35"/>
      <c r="H30" s="35"/>
    </row>
    <row r="31" spans="1:22" x14ac:dyDescent="0.3">
      <c r="B31" s="35"/>
      <c r="C31" s="285"/>
      <c r="D31" s="34"/>
      <c r="E31" s="35"/>
      <c r="F31" s="35"/>
      <c r="G31" s="35"/>
      <c r="H31" s="35"/>
    </row>
  </sheetData>
  <mergeCells count="13">
    <mergeCell ref="A3:V3"/>
    <mergeCell ref="A4:A6"/>
    <mergeCell ref="B16:V16"/>
    <mergeCell ref="B7:V7"/>
    <mergeCell ref="D4:D6"/>
    <mergeCell ref="E4:E6"/>
    <mergeCell ref="F4:F6"/>
    <mergeCell ref="G4:V4"/>
    <mergeCell ref="G5:H5"/>
    <mergeCell ref="I5:L5"/>
    <mergeCell ref="M5:P5"/>
    <mergeCell ref="Q5:T5"/>
    <mergeCell ref="U5:V5"/>
  </mergeCells>
  <phoneticPr fontId="21" type="noConversion"/>
  <pageMargins left="0.25" right="0.25" top="0.75" bottom="0.75" header="0.3" footer="0.3"/>
  <pageSetup scale="61" orientation="landscape" horizontalDpi="200" verticalDpi="200" r:id="rId1"/>
  <customProperties>
    <customPr name="SourceTable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Y33"/>
  <sheetViews>
    <sheetView showGridLines="0" zoomScaleNormal="100" workbookViewId="0"/>
  </sheetViews>
  <sheetFormatPr defaultColWidth="7.375" defaultRowHeight="16.5" x14ac:dyDescent="0.3"/>
  <cols>
    <col min="1" max="1" width="4.75" customWidth="1"/>
    <col min="2" max="3" width="59.75" style="7" customWidth="1"/>
    <col min="4" max="22" width="12.75" style="7" customWidth="1"/>
    <col min="23" max="24" width="8.875" style="7" customWidth="1"/>
  </cols>
  <sheetData>
    <row r="1" spans="1:24" s="292" customFormat="1" ht="26.25" x14ac:dyDescent="0.3">
      <c r="A1" s="302" t="s">
        <v>214</v>
      </c>
      <c r="B1" s="302"/>
      <c r="C1" s="302"/>
      <c r="D1" s="302"/>
      <c r="E1" s="302"/>
      <c r="F1" s="302"/>
      <c r="G1" s="302"/>
      <c r="H1" s="302"/>
      <c r="I1" s="302"/>
      <c r="J1" s="302"/>
      <c r="K1" s="302"/>
      <c r="L1" s="302"/>
      <c r="M1" s="302"/>
      <c r="N1" s="302"/>
      <c r="O1" s="302"/>
      <c r="P1" s="302"/>
      <c r="Q1" s="302"/>
      <c r="R1" s="302"/>
      <c r="S1" s="302"/>
      <c r="T1" s="302"/>
      <c r="U1" s="302"/>
      <c r="V1" s="302"/>
      <c r="W1" s="270"/>
      <c r="X1" s="270"/>
    </row>
    <row r="2" spans="1:24" s="310" customFormat="1" ht="26.25" x14ac:dyDescent="0.3">
      <c r="A2" s="302" t="str">
        <f>VLOOKUP(A1,Contents!$B:$C,2,0)</f>
        <v>실질 국내총생산, 원계열: 전년동기대비 수준 및 백분율 변화</v>
      </c>
      <c r="B2" s="302"/>
      <c r="C2" s="302"/>
      <c r="D2" s="291"/>
      <c r="E2" s="291"/>
      <c r="F2" s="291"/>
      <c r="G2" s="291"/>
      <c r="H2" s="291"/>
      <c r="I2" s="291"/>
      <c r="J2" s="291"/>
      <c r="K2" s="291"/>
      <c r="L2" s="291"/>
      <c r="M2" s="291"/>
      <c r="N2" s="291"/>
      <c r="O2" s="291"/>
      <c r="P2" s="291"/>
      <c r="Q2" s="291"/>
      <c r="R2" s="291"/>
      <c r="S2" s="291"/>
      <c r="T2" s="291"/>
      <c r="U2" s="291"/>
      <c r="V2" s="291"/>
      <c r="W2" s="311"/>
      <c r="X2" s="311"/>
    </row>
    <row r="3" spans="1:24" ht="16.149999999999999" customHeight="1" x14ac:dyDescent="0.3">
      <c r="A3" s="348" t="s">
        <v>96</v>
      </c>
      <c r="B3" s="356"/>
      <c r="C3" s="451"/>
      <c r="D3" s="415" t="s">
        <v>289</v>
      </c>
      <c r="E3" s="416" t="s">
        <v>284</v>
      </c>
      <c r="F3" s="416" t="s">
        <v>284</v>
      </c>
      <c r="G3" s="416" t="s">
        <v>284</v>
      </c>
      <c r="H3" s="416" t="s">
        <v>284</v>
      </c>
      <c r="I3" s="416" t="s">
        <v>284</v>
      </c>
      <c r="J3" s="416" t="s">
        <v>284</v>
      </c>
      <c r="K3" s="416" t="s">
        <v>284</v>
      </c>
      <c r="L3" s="416" t="s">
        <v>284</v>
      </c>
      <c r="M3" s="417" t="s">
        <v>284</v>
      </c>
      <c r="N3" s="328" t="s">
        <v>300</v>
      </c>
      <c r="O3" s="322" t="s">
        <v>115</v>
      </c>
      <c r="P3" s="322" t="s">
        <v>115</v>
      </c>
      <c r="Q3" s="322" t="s">
        <v>115</v>
      </c>
      <c r="R3" s="322" t="s">
        <v>115</v>
      </c>
      <c r="S3" s="322" t="s">
        <v>115</v>
      </c>
      <c r="T3" s="322" t="s">
        <v>115</v>
      </c>
      <c r="U3" s="322" t="s">
        <v>115</v>
      </c>
      <c r="V3" s="323" t="s">
        <v>115</v>
      </c>
    </row>
    <row r="4" spans="1:24" x14ac:dyDescent="0.3">
      <c r="A4" s="404" t="s">
        <v>96</v>
      </c>
      <c r="B4" s="357"/>
      <c r="C4" s="275"/>
      <c r="D4" s="413">
        <v>2023</v>
      </c>
      <c r="E4" s="413">
        <v>2023</v>
      </c>
      <c r="F4" s="413">
        <v>2023</v>
      </c>
      <c r="G4" s="413">
        <v>2023</v>
      </c>
      <c r="H4" s="413">
        <v>2024</v>
      </c>
      <c r="I4" s="413">
        <v>2024</v>
      </c>
      <c r="J4" s="413">
        <v>2024</v>
      </c>
      <c r="K4" s="413">
        <v>2024</v>
      </c>
      <c r="L4" s="413">
        <v>2025</v>
      </c>
      <c r="M4" s="413">
        <v>2025</v>
      </c>
      <c r="N4" s="413">
        <v>2023</v>
      </c>
      <c r="O4" s="413">
        <v>2023</v>
      </c>
      <c r="P4" s="413">
        <v>2023</v>
      </c>
      <c r="Q4" s="413">
        <v>2024</v>
      </c>
      <c r="R4" s="413">
        <v>2024</v>
      </c>
      <c r="S4" s="413">
        <v>2024</v>
      </c>
      <c r="T4" s="413">
        <v>2024</v>
      </c>
      <c r="U4" s="413">
        <v>2025</v>
      </c>
      <c r="V4" s="413">
        <v>2025</v>
      </c>
    </row>
    <row r="5" spans="1:24" s="188" customFormat="1" x14ac:dyDescent="0.3">
      <c r="A5" s="349" t="s">
        <v>96</v>
      </c>
      <c r="B5" s="358"/>
      <c r="C5" s="460"/>
      <c r="D5" s="174" t="s">
        <v>102</v>
      </c>
      <c r="E5" s="174" t="s">
        <v>101</v>
      </c>
      <c r="F5" s="73" t="s">
        <v>100</v>
      </c>
      <c r="G5" s="73" t="s">
        <v>99</v>
      </c>
      <c r="H5" s="174" t="s">
        <v>102</v>
      </c>
      <c r="I5" s="174" t="s">
        <v>101</v>
      </c>
      <c r="J5" s="73" t="s">
        <v>100</v>
      </c>
      <c r="K5" s="73" t="s">
        <v>99</v>
      </c>
      <c r="L5" s="174" t="s">
        <v>102</v>
      </c>
      <c r="M5" s="174" t="s">
        <v>101</v>
      </c>
      <c r="N5" s="73" t="s">
        <v>101</v>
      </c>
      <c r="O5" s="73" t="s">
        <v>100</v>
      </c>
      <c r="P5" s="73" t="s">
        <v>99</v>
      </c>
      <c r="Q5" s="73" t="s">
        <v>102</v>
      </c>
      <c r="R5" s="73" t="s">
        <v>101</v>
      </c>
      <c r="S5" s="73" t="s">
        <v>100</v>
      </c>
      <c r="T5" s="73" t="s">
        <v>99</v>
      </c>
      <c r="U5" s="73" t="s">
        <v>102</v>
      </c>
      <c r="V5" s="73" t="s">
        <v>101</v>
      </c>
    </row>
    <row r="6" spans="1:24" x14ac:dyDescent="0.3">
      <c r="A6" s="223">
        <v>1</v>
      </c>
      <c r="B6" s="72" t="s">
        <v>8</v>
      </c>
      <c r="C6" s="426" t="s">
        <v>321</v>
      </c>
      <c r="D6" s="89">
        <v>5488.9</v>
      </c>
      <c r="E6" s="31">
        <v>5655.8</v>
      </c>
      <c r="F6" s="31">
        <v>5731.9</v>
      </c>
      <c r="G6" s="31">
        <v>5847.1</v>
      </c>
      <c r="H6" s="31">
        <v>5647.3</v>
      </c>
      <c r="I6" s="31">
        <v>5829.4</v>
      </c>
      <c r="J6" s="31">
        <v>5884.6</v>
      </c>
      <c r="K6" s="31">
        <v>5997.2</v>
      </c>
      <c r="L6" s="31">
        <v>5776.7</v>
      </c>
      <c r="M6" s="40">
        <v>5943.4</v>
      </c>
      <c r="N6" s="89">
        <v>2.9</v>
      </c>
      <c r="O6" s="31">
        <v>3.2</v>
      </c>
      <c r="P6" s="31">
        <v>3.1</v>
      </c>
      <c r="Q6" s="31">
        <v>2.9</v>
      </c>
      <c r="R6" s="31">
        <v>3.1</v>
      </c>
      <c r="S6" s="31">
        <v>2.7</v>
      </c>
      <c r="T6" s="31">
        <v>2.6</v>
      </c>
      <c r="U6" s="31">
        <v>2.2999999999999998</v>
      </c>
      <c r="V6" s="40">
        <v>2</v>
      </c>
    </row>
    <row r="7" spans="1:24" x14ac:dyDescent="0.3">
      <c r="A7" s="223">
        <v>2</v>
      </c>
      <c r="B7" s="49" t="s">
        <v>6</v>
      </c>
      <c r="C7" s="424" t="s">
        <v>322</v>
      </c>
      <c r="D7" s="90">
        <v>3766.5</v>
      </c>
      <c r="E7" s="10">
        <v>3901.8</v>
      </c>
      <c r="F7" s="10">
        <v>3911.8</v>
      </c>
      <c r="G7" s="10">
        <v>4047.7</v>
      </c>
      <c r="H7" s="10">
        <v>3869.2</v>
      </c>
      <c r="I7" s="10">
        <v>4005.6</v>
      </c>
      <c r="J7" s="10">
        <v>4025.3</v>
      </c>
      <c r="K7" s="10">
        <v>4188.5</v>
      </c>
      <c r="L7" s="10">
        <v>3967.1</v>
      </c>
      <c r="M7" s="11">
        <v>4110.7</v>
      </c>
      <c r="N7" s="57">
        <v>2.2999999999999998</v>
      </c>
      <c r="O7" s="6">
        <v>2.5</v>
      </c>
      <c r="P7" s="6">
        <v>2.8</v>
      </c>
      <c r="Q7" s="6">
        <v>2.7</v>
      </c>
      <c r="R7" s="6">
        <v>2.7</v>
      </c>
      <c r="S7" s="6">
        <v>2.9</v>
      </c>
      <c r="T7" s="6">
        <v>3.5</v>
      </c>
      <c r="U7" s="6">
        <v>2.5</v>
      </c>
      <c r="V7" s="44">
        <v>2.6</v>
      </c>
    </row>
    <row r="8" spans="1:24" x14ac:dyDescent="0.3">
      <c r="A8" s="223">
        <v>3</v>
      </c>
      <c r="B8" s="49" t="s">
        <v>103</v>
      </c>
      <c r="C8" s="424" t="s">
        <v>327</v>
      </c>
      <c r="D8" s="90">
        <v>1016</v>
      </c>
      <c r="E8" s="10">
        <v>1039.9000000000001</v>
      </c>
      <c r="F8" s="10">
        <v>1107.2</v>
      </c>
      <c r="G8" s="10">
        <v>1056.4000000000001</v>
      </c>
      <c r="H8" s="10">
        <v>1050.4000000000001</v>
      </c>
      <c r="I8" s="10">
        <v>1097.9000000000001</v>
      </c>
      <c r="J8" s="10">
        <v>1139.3</v>
      </c>
      <c r="K8" s="10">
        <v>1058.9000000000001</v>
      </c>
      <c r="L8" s="10">
        <v>1129.9000000000001</v>
      </c>
      <c r="M8" s="11">
        <v>1094.3</v>
      </c>
      <c r="N8" s="57">
        <v>0.6</v>
      </c>
      <c r="O8" s="6">
        <v>2.2999999999999998</v>
      </c>
      <c r="P8" s="6">
        <v>2.9</v>
      </c>
      <c r="Q8" s="6">
        <v>3.4</v>
      </c>
      <c r="R8" s="6">
        <v>5.6</v>
      </c>
      <c r="S8" s="6">
        <v>2.9</v>
      </c>
      <c r="T8" s="6">
        <v>0.2</v>
      </c>
      <c r="U8" s="6">
        <v>7.6</v>
      </c>
      <c r="V8" s="44">
        <v>-0.3</v>
      </c>
    </row>
    <row r="9" spans="1:24" x14ac:dyDescent="0.3">
      <c r="A9" s="223">
        <v>4</v>
      </c>
      <c r="B9" s="58" t="s">
        <v>23</v>
      </c>
      <c r="C9" s="58" t="s">
        <v>335</v>
      </c>
      <c r="D9" s="90">
        <v>-208.1</v>
      </c>
      <c r="E9" s="10">
        <v>-234.4</v>
      </c>
      <c r="F9" s="10">
        <v>-252.2</v>
      </c>
      <c r="G9" s="10">
        <v>-230.4</v>
      </c>
      <c r="H9" s="10">
        <v>-220.4</v>
      </c>
      <c r="I9" s="10">
        <v>-260.5</v>
      </c>
      <c r="J9" s="10">
        <v>-289.5</v>
      </c>
      <c r="K9" s="10">
        <v>-262.10000000000002</v>
      </c>
      <c r="L9" s="10">
        <v>-315.39999999999998</v>
      </c>
      <c r="M9" s="11">
        <v>-266.39999999999998</v>
      </c>
      <c r="N9" s="61" t="s">
        <v>13</v>
      </c>
      <c r="O9" s="62" t="s">
        <v>13</v>
      </c>
      <c r="P9" s="62" t="s">
        <v>13</v>
      </c>
      <c r="Q9" s="62" t="s">
        <v>13</v>
      </c>
      <c r="R9" s="62" t="s">
        <v>13</v>
      </c>
      <c r="S9" s="62" t="s">
        <v>13</v>
      </c>
      <c r="T9" s="62" t="s">
        <v>13</v>
      </c>
      <c r="U9" s="62" t="s">
        <v>13</v>
      </c>
      <c r="V9" s="63" t="s">
        <v>13</v>
      </c>
    </row>
    <row r="10" spans="1:24" x14ac:dyDescent="0.3">
      <c r="A10" s="223">
        <v>5</v>
      </c>
      <c r="B10" s="15" t="s">
        <v>7</v>
      </c>
      <c r="C10" s="432" t="s">
        <v>336</v>
      </c>
      <c r="D10" s="90">
        <v>620.1</v>
      </c>
      <c r="E10" s="10">
        <v>631.79999999999995</v>
      </c>
      <c r="F10" s="10">
        <v>633.70000000000005</v>
      </c>
      <c r="G10" s="10">
        <v>655.5</v>
      </c>
      <c r="H10" s="10">
        <v>634</v>
      </c>
      <c r="I10" s="10">
        <v>656.4</v>
      </c>
      <c r="J10" s="10">
        <v>665.5</v>
      </c>
      <c r="K10" s="10">
        <v>677.7</v>
      </c>
      <c r="L10" s="10">
        <v>645.29999999999995</v>
      </c>
      <c r="M10" s="11">
        <v>665.8</v>
      </c>
      <c r="N10" s="57">
        <v>2.7</v>
      </c>
      <c r="O10" s="6">
        <v>0.2</v>
      </c>
      <c r="P10" s="6">
        <v>1.8</v>
      </c>
      <c r="Q10" s="6">
        <v>2.2000000000000002</v>
      </c>
      <c r="R10" s="6">
        <v>3.9</v>
      </c>
      <c r="S10" s="6">
        <v>5</v>
      </c>
      <c r="T10" s="6">
        <v>3.4</v>
      </c>
      <c r="U10" s="6">
        <v>1.8</v>
      </c>
      <c r="V10" s="44">
        <v>1.4</v>
      </c>
    </row>
    <row r="11" spans="1:24" x14ac:dyDescent="0.3">
      <c r="A11" s="223">
        <v>6</v>
      </c>
      <c r="B11" s="15" t="s">
        <v>24</v>
      </c>
      <c r="C11" s="432" t="s">
        <v>337</v>
      </c>
      <c r="D11" s="90">
        <v>828.2</v>
      </c>
      <c r="E11" s="10">
        <v>866.2</v>
      </c>
      <c r="F11" s="10">
        <v>885.8</v>
      </c>
      <c r="G11" s="10">
        <v>885.9</v>
      </c>
      <c r="H11" s="10">
        <v>854.5</v>
      </c>
      <c r="I11" s="10">
        <v>917</v>
      </c>
      <c r="J11" s="10">
        <v>955</v>
      </c>
      <c r="K11" s="10">
        <v>939.7</v>
      </c>
      <c r="L11" s="10">
        <v>960.8</v>
      </c>
      <c r="M11" s="11">
        <v>932.1</v>
      </c>
      <c r="N11" s="57">
        <v>-2.8</v>
      </c>
      <c r="O11" s="6">
        <v>-1.4</v>
      </c>
      <c r="P11" s="6">
        <v>1.5</v>
      </c>
      <c r="Q11" s="6">
        <v>3.2</v>
      </c>
      <c r="R11" s="6">
        <v>5.9</v>
      </c>
      <c r="S11" s="6">
        <v>7.8</v>
      </c>
      <c r="T11" s="6">
        <v>6.1</v>
      </c>
      <c r="U11" s="6">
        <v>12.4</v>
      </c>
      <c r="V11" s="44">
        <v>1.7</v>
      </c>
    </row>
    <row r="12" spans="1:24" x14ac:dyDescent="0.3">
      <c r="A12" s="223">
        <v>7</v>
      </c>
      <c r="B12" s="58" t="s">
        <v>94</v>
      </c>
      <c r="C12" s="58" t="s">
        <v>338</v>
      </c>
      <c r="D12" s="90">
        <v>914.8</v>
      </c>
      <c r="E12" s="10">
        <v>947.9</v>
      </c>
      <c r="F12" s="10">
        <v>964.5</v>
      </c>
      <c r="G12" s="10">
        <v>973.5</v>
      </c>
      <c r="H12" s="10">
        <v>948.7</v>
      </c>
      <c r="I12" s="10">
        <v>983.9</v>
      </c>
      <c r="J12" s="10">
        <v>1004.7</v>
      </c>
      <c r="K12" s="10">
        <v>1008</v>
      </c>
      <c r="L12" s="10">
        <v>988.1</v>
      </c>
      <c r="M12" s="11">
        <v>1002.1</v>
      </c>
      <c r="N12" s="57">
        <v>2.8</v>
      </c>
      <c r="O12" s="6">
        <v>4.8</v>
      </c>
      <c r="P12" s="6">
        <v>4.4000000000000004</v>
      </c>
      <c r="Q12" s="6">
        <v>3.7</v>
      </c>
      <c r="R12" s="6">
        <v>3.8</v>
      </c>
      <c r="S12" s="6">
        <v>4.2</v>
      </c>
      <c r="T12" s="6">
        <v>3.6</v>
      </c>
      <c r="U12" s="6">
        <v>4.2</v>
      </c>
      <c r="V12" s="44">
        <v>1.8</v>
      </c>
    </row>
    <row r="13" spans="1:24" x14ac:dyDescent="0.3">
      <c r="A13" s="223"/>
      <c r="B13" s="18" t="s">
        <v>29</v>
      </c>
      <c r="C13" s="425" t="s">
        <v>343</v>
      </c>
      <c r="D13" s="89"/>
      <c r="E13" s="31"/>
      <c r="F13" s="31"/>
      <c r="G13" s="31"/>
      <c r="H13" s="31"/>
      <c r="I13" s="31"/>
      <c r="J13" s="31"/>
      <c r="K13" s="31"/>
      <c r="L13" s="31"/>
      <c r="M13" s="40"/>
      <c r="N13" s="28"/>
      <c r="O13" s="28"/>
      <c r="P13" s="28"/>
      <c r="Q13" s="28"/>
      <c r="R13" s="28"/>
      <c r="S13" s="28"/>
      <c r="T13" s="28"/>
      <c r="U13" s="28"/>
      <c r="V13" s="43"/>
    </row>
    <row r="14" spans="1:24" x14ac:dyDescent="0.3">
      <c r="A14" s="223"/>
      <c r="B14" s="19" t="s">
        <v>112</v>
      </c>
      <c r="C14" s="431" t="s">
        <v>527</v>
      </c>
      <c r="D14" s="89"/>
      <c r="E14" s="31"/>
      <c r="F14" s="31"/>
      <c r="G14" s="31"/>
      <c r="H14" s="31"/>
      <c r="I14" s="31"/>
      <c r="J14" s="31"/>
      <c r="K14" s="31"/>
      <c r="L14" s="31"/>
      <c r="M14" s="40"/>
      <c r="N14" s="28"/>
      <c r="O14" s="28"/>
      <c r="P14" s="28"/>
      <c r="Q14" s="28"/>
      <c r="R14" s="28"/>
      <c r="S14" s="28"/>
      <c r="T14" s="28"/>
      <c r="U14" s="28"/>
      <c r="V14" s="43"/>
    </row>
    <row r="15" spans="1:24" x14ac:dyDescent="0.3">
      <c r="A15" s="223">
        <v>8</v>
      </c>
      <c r="B15" s="15" t="s">
        <v>12</v>
      </c>
      <c r="C15" s="432" t="s">
        <v>321</v>
      </c>
      <c r="D15" s="90">
        <v>6663.1</v>
      </c>
      <c r="E15" s="10">
        <v>6914.8</v>
      </c>
      <c r="F15" s="10">
        <v>7046.7</v>
      </c>
      <c r="G15" s="10">
        <v>7187.5</v>
      </c>
      <c r="H15" s="10">
        <v>7029.2</v>
      </c>
      <c r="I15" s="10">
        <v>7311.8</v>
      </c>
      <c r="J15" s="10">
        <v>7396.9</v>
      </c>
      <c r="K15" s="10">
        <v>7554.1</v>
      </c>
      <c r="L15" s="10">
        <v>7354.1</v>
      </c>
      <c r="M15" s="11">
        <v>7640.9</v>
      </c>
      <c r="N15" s="57">
        <v>6.6</v>
      </c>
      <c r="O15" s="6">
        <v>6.4</v>
      </c>
      <c r="P15" s="6">
        <v>5.8</v>
      </c>
      <c r="Q15" s="6">
        <v>5.5</v>
      </c>
      <c r="R15" s="6">
        <v>5.7</v>
      </c>
      <c r="S15" s="6">
        <v>5</v>
      </c>
      <c r="T15" s="6">
        <v>5.0999999999999996</v>
      </c>
      <c r="U15" s="6">
        <v>4.5999999999999996</v>
      </c>
      <c r="V15" s="44">
        <v>4.5</v>
      </c>
    </row>
    <row r="16" spans="1:24" ht="15" customHeight="1" x14ac:dyDescent="0.3">
      <c r="A16" s="234">
        <v>9</v>
      </c>
      <c r="B16" s="45" t="s">
        <v>119</v>
      </c>
      <c r="C16" s="435" t="s">
        <v>344</v>
      </c>
      <c r="D16" s="88">
        <v>6879.2</v>
      </c>
      <c r="E16" s="54">
        <v>6733.4</v>
      </c>
      <c r="F16" s="54">
        <v>6797.9</v>
      </c>
      <c r="G16" s="54">
        <v>7075.2</v>
      </c>
      <c r="H16" s="54">
        <v>7258.9</v>
      </c>
      <c r="I16" s="54">
        <v>7131.4</v>
      </c>
      <c r="J16" s="54">
        <v>7163.1</v>
      </c>
      <c r="K16" s="54">
        <v>7448.4</v>
      </c>
      <c r="L16" s="54">
        <v>7572.3</v>
      </c>
      <c r="M16" s="11">
        <v>7497.9</v>
      </c>
      <c r="N16" s="60">
        <v>5.4</v>
      </c>
      <c r="O16" s="46">
        <v>3.2</v>
      </c>
      <c r="P16" s="46">
        <v>5.2</v>
      </c>
      <c r="Q16" s="46">
        <v>5.5</v>
      </c>
      <c r="R16" s="46">
        <v>5.9</v>
      </c>
      <c r="S16" s="46">
        <v>5.4</v>
      </c>
      <c r="T16" s="46">
        <v>5.3</v>
      </c>
      <c r="U16" s="46">
        <v>4.3</v>
      </c>
      <c r="V16" s="44">
        <v>5.0999999999999996</v>
      </c>
    </row>
    <row r="17" spans="1:25" ht="15" customHeight="1" x14ac:dyDescent="0.3">
      <c r="A17" s="269" t="s">
        <v>114</v>
      </c>
      <c r="B17" s="269"/>
      <c r="C17" s="269"/>
      <c r="D17" s="269"/>
      <c r="E17" s="269"/>
      <c r="F17" s="269"/>
      <c r="G17" s="269"/>
      <c r="H17" s="269"/>
      <c r="I17" s="269"/>
      <c r="J17" s="269"/>
      <c r="K17" s="269"/>
      <c r="L17" s="269"/>
      <c r="M17" s="269"/>
      <c r="N17" s="269"/>
      <c r="O17" s="269"/>
      <c r="P17" s="269"/>
      <c r="Q17" s="269"/>
      <c r="R17" s="269"/>
      <c r="S17" s="269"/>
      <c r="T17" s="269"/>
      <c r="U17" s="269"/>
      <c r="V17" s="269"/>
      <c r="W17" s="1"/>
      <c r="X17" s="1"/>
      <c r="Y17" s="1"/>
    </row>
    <row r="18" spans="1:25" x14ac:dyDescent="0.3">
      <c r="A18" s="248" t="s">
        <v>97</v>
      </c>
      <c r="B18" s="248"/>
      <c r="C18" s="248"/>
      <c r="D18" s="248"/>
      <c r="E18" s="248"/>
      <c r="F18" s="248"/>
      <c r="G18" s="248"/>
      <c r="H18" s="248"/>
      <c r="I18" s="248"/>
      <c r="J18" s="248"/>
      <c r="K18" s="248"/>
      <c r="L18" s="248"/>
      <c r="M18" s="248"/>
      <c r="N18" s="248"/>
      <c r="O18" s="248"/>
      <c r="P18" s="248"/>
      <c r="Q18" s="248"/>
      <c r="R18" s="248"/>
      <c r="S18" s="248"/>
      <c r="T18" s="248"/>
      <c r="U18" s="248"/>
      <c r="V18" s="248"/>
    </row>
    <row r="21" spans="1:25" x14ac:dyDescent="0.3">
      <c r="B21" s="56"/>
      <c r="C21" s="56"/>
      <c r="D21" s="5"/>
      <c r="G21" s="5"/>
      <c r="N21" s="5"/>
      <c r="P21" s="5"/>
    </row>
    <row r="22" spans="1:25" x14ac:dyDescent="0.3">
      <c r="A22" s="412"/>
      <c r="B22" s="412"/>
      <c r="C22" s="412"/>
      <c r="D22" s="412"/>
      <c r="E22" s="412"/>
      <c r="F22" s="412"/>
      <c r="G22" s="412"/>
    </row>
    <row r="23" spans="1:25" x14ac:dyDescent="0.3">
      <c r="A23" s="414"/>
      <c r="B23" s="414"/>
      <c r="C23" s="414"/>
      <c r="D23" s="414"/>
      <c r="E23" s="414"/>
      <c r="F23" s="414"/>
      <c r="G23" s="414"/>
    </row>
    <row r="24" spans="1:25" x14ac:dyDescent="0.3">
      <c r="A24" s="414"/>
      <c r="B24" s="414"/>
      <c r="C24" s="414"/>
      <c r="D24" s="414"/>
      <c r="E24" s="414"/>
      <c r="F24" s="414"/>
      <c r="G24" s="414"/>
    </row>
    <row r="25" spans="1:25" x14ac:dyDescent="0.3">
      <c r="A25" s="414"/>
      <c r="B25" s="414"/>
      <c r="C25" s="414"/>
      <c r="D25" s="414"/>
      <c r="E25" s="414"/>
      <c r="F25" s="414"/>
      <c r="G25" s="414"/>
    </row>
    <row r="26" spans="1:25" x14ac:dyDescent="0.3">
      <c r="A26" s="414"/>
      <c r="B26" s="414"/>
      <c r="C26" s="414"/>
      <c r="D26" s="414"/>
      <c r="E26" s="414"/>
      <c r="F26" s="414"/>
      <c r="G26" s="414"/>
    </row>
    <row r="29" spans="1:25" ht="15" customHeight="1" x14ac:dyDescent="0.3">
      <c r="B29" s="35"/>
      <c r="C29" s="285"/>
      <c r="D29" s="35"/>
      <c r="G29" s="35"/>
      <c r="N29" s="35"/>
      <c r="P29" s="35"/>
    </row>
    <row r="30" spans="1:25" ht="15" customHeight="1" x14ac:dyDescent="0.3">
      <c r="B30" s="35"/>
      <c r="C30" s="285"/>
      <c r="D30" s="35"/>
      <c r="G30" s="35"/>
      <c r="N30" s="35"/>
      <c r="P30" s="35"/>
    </row>
    <row r="31" spans="1:25" ht="15" customHeight="1" x14ac:dyDescent="0.3"/>
    <row r="32" spans="1:25" ht="28.9" customHeight="1" x14ac:dyDescent="0.3"/>
    <row r="33" ht="15" customHeight="1" x14ac:dyDescent="0.3"/>
  </sheetData>
  <mergeCells count="15">
    <mergeCell ref="A23:G23"/>
    <mergeCell ref="A24:G24"/>
    <mergeCell ref="A25:G25"/>
    <mergeCell ref="A26:G26"/>
    <mergeCell ref="B3:B5"/>
    <mergeCell ref="D3:M3"/>
    <mergeCell ref="D4:G4"/>
    <mergeCell ref="H4:K4"/>
    <mergeCell ref="L4:M4"/>
    <mergeCell ref="A3:A5"/>
    <mergeCell ref="A22:G22"/>
    <mergeCell ref="N3:V3"/>
    <mergeCell ref="N4:P4"/>
    <mergeCell ref="Q4:T4"/>
    <mergeCell ref="U4:V4"/>
  </mergeCells>
  <phoneticPr fontId="21" type="noConversion"/>
  <pageMargins left="0.25" right="0.25" top="0.75" bottom="0.75" header="0.3" footer="0.3"/>
  <pageSetup scale="61" orientation="landscape" horizontalDpi="200" verticalDpi="200" r:id="rId1"/>
  <customProperties>
    <customPr name="SourceTableID" r:id="rId2"/>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 지정된 범위</vt:lpstr>
      </vt:variant>
      <vt:variant>
        <vt:i4>21</vt:i4>
      </vt:variant>
    </vt:vector>
  </HeadingPairs>
  <TitlesOfParts>
    <vt:vector size="42" baseType="lpstr">
      <vt:lpstr>Contents</vt: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Appendix Table A</vt:lpstr>
      <vt:lpstr>Appendix Table B</vt:lpstr>
      <vt:lpstr>'Appendix Table A'!Print_Area</vt:lpstr>
      <vt:lpstr>'Appendix Table B'!Print_Area</vt:lpstr>
      <vt:lpstr>Contents!Print_Area</vt:lpstr>
      <vt:lpstr>'Table 1'!Print_Area</vt:lpstr>
      <vt:lpstr>'Table 10'!Print_Area</vt:lpstr>
      <vt:lpstr>'Table 11'!Print_Area</vt:lpstr>
      <vt:lpstr>'Table 12'!Print_Area</vt:lpstr>
      <vt:lpstr>'Table 13'!Print_Area</vt:lpstr>
      <vt:lpstr>'Table 14'!Print_Area</vt:lpstr>
      <vt:lpstr>'Table 15'!Print_Area</vt:lpstr>
      <vt:lpstr>'Table 16'!Print_Area</vt:lpstr>
      <vt:lpstr>'Table 17'!Print_Area</vt:lpstr>
      <vt:lpstr>'Table 18'!Print_Area</vt:lpstr>
      <vt:lpstr>'Table 2'!Print_Area</vt:lpstr>
      <vt:lpstr>'Table 3'!Print_Area</vt:lpstr>
      <vt:lpstr>'Table 4'!Print_Area</vt:lpstr>
      <vt:lpstr>'Table 5'!Print_Area</vt:lpstr>
      <vt:lpstr>'Table 6'!Print_Area</vt:lpstr>
      <vt:lpstr>'Table 7'!Print_Area</vt:lpstr>
      <vt:lpstr>'Table 8'!Print_Area</vt:lpstr>
      <vt:lpstr>'Table 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Bureau of Economic Analysis</dc:creator>
  <cp:lastModifiedBy>user</cp:lastModifiedBy>
  <cp:lastPrinted>2016-06-17T15:52:26Z</cp:lastPrinted>
  <dcterms:created xsi:type="dcterms:W3CDTF">2015-03-09T15:58:15Z</dcterms:created>
  <dcterms:modified xsi:type="dcterms:W3CDTF">2025-09-29T05:56:53Z</dcterms:modified>
</cp:coreProperties>
</file>